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0" yWindow="75" windowWidth="15480" windowHeight="11640"/>
  </bookViews>
  <sheets>
    <sheet name="FY12 Summary of Survey Totals" sheetId="1" r:id="rId1"/>
    <sheet name="Priority Surveys" sheetId="2" r:id="rId2"/>
    <sheet name="State Discretionary Surveys" sheetId="3" r:id="rId3"/>
    <sheet name="Non-Federally-funded Surveys" sheetId="4" r:id="rId4"/>
  </sheets>
  <definedNames>
    <definedName name="_xlnm.Print_Area" localSheetId="0">'FY12 Summary of Survey Totals'!$A$1:$F$34</definedName>
    <definedName name="_xlnm.Print_Area" localSheetId="1">'Priority Surveys'!$A$1:$S$33</definedName>
  </definedNames>
  <calcPr calcId="125725"/>
</workbook>
</file>

<file path=xl/calcChain.xml><?xml version="1.0" encoding="utf-8"?>
<calcChain xmlns="http://schemas.openxmlformats.org/spreadsheetml/2006/main">
  <c r="J3" i="4"/>
  <c r="D4" i="1"/>
  <c r="E4"/>
  <c r="E18"/>
  <c r="D18"/>
  <c r="R28" i="2"/>
  <c r="Q28"/>
  <c r="K7"/>
  <c r="K6"/>
  <c r="K5"/>
  <c r="K4"/>
  <c r="K3"/>
  <c r="S28" i="3"/>
  <c r="R28"/>
  <c r="K4"/>
  <c r="K3"/>
  <c r="E19" i="1" l="1"/>
  <c r="D19"/>
  <c r="F19" s="1"/>
  <c r="F4"/>
</calcChain>
</file>

<file path=xl/comments1.xml><?xml version="1.0" encoding="utf-8"?>
<comments xmlns="http://schemas.openxmlformats.org/spreadsheetml/2006/main">
  <authors>
    <author>krondeau</author>
  </authors>
  <commentList>
    <comment ref="B2" authorId="0">
      <text>
        <r>
          <rPr>
            <b/>
            <sz val="10"/>
            <color indexed="81"/>
            <rFont val="Tahoma"/>
            <family val="2"/>
          </rPr>
          <t>krondeau:</t>
        </r>
        <r>
          <rPr>
            <sz val="10"/>
            <color indexed="81"/>
            <rFont val="Tahoma"/>
            <family val="2"/>
          </rPr>
          <t xml:space="preserve">
Use standard survey titles as seen in the guidlelines. Ensure work plan title matches titles listed here.</t>
        </r>
      </text>
    </comment>
    <comment ref="L2" authorId="0">
      <text>
        <r>
          <rPr>
            <b/>
            <sz val="10"/>
            <color indexed="81"/>
            <rFont val="Tahoma"/>
            <charset val="1"/>
          </rPr>
          <t>krondeau:</t>
        </r>
        <r>
          <rPr>
            <sz val="10"/>
            <color indexed="81"/>
            <rFont val="Tahoma"/>
            <charset val="1"/>
          </rPr>
          <t xml:space="preserve">
list the name of the trap from the PPQ approved survey methodology found in Appendix M</t>
        </r>
      </text>
    </comment>
    <comment ref="M2" authorId="0">
      <text>
        <r>
          <rPr>
            <b/>
            <sz val="10"/>
            <color indexed="81"/>
            <rFont val="Tahoma"/>
            <charset val="1"/>
          </rPr>
          <t xml:space="preserve">krondeau:
</t>
        </r>
        <r>
          <rPr>
            <sz val="10"/>
            <color indexed="81"/>
            <rFont val="Tahoma"/>
            <family val="2"/>
          </rPr>
          <t xml:space="preserve">list the name of the lure from the PPQ approved survey methodology found in Appendix M
</t>
        </r>
      </text>
    </comment>
    <comment ref="N2" authorId="0">
      <text>
        <r>
          <rPr>
            <b/>
            <sz val="10"/>
            <color indexed="81"/>
            <rFont val="Tahoma"/>
            <family val="2"/>
          </rPr>
          <t>krondeau:</t>
        </r>
        <r>
          <rPr>
            <sz val="10"/>
            <color indexed="81"/>
            <rFont val="Tahoma"/>
            <family val="2"/>
          </rPr>
          <t xml:space="preserve">
Do in state resources exist?</t>
        </r>
      </text>
    </comment>
    <comment ref="O2" authorId="0">
      <text>
        <r>
          <rPr>
            <b/>
            <sz val="10"/>
            <color indexed="81"/>
            <rFont val="Tahoma"/>
            <charset val="1"/>
          </rPr>
          <t xml:space="preserve">krondeau: 
</t>
        </r>
        <r>
          <rPr>
            <sz val="10"/>
            <color indexed="81"/>
            <rFont val="Tahoma"/>
            <family val="2"/>
          </rPr>
          <t>List the person's name and affiliation. For example: John Smith; State University</t>
        </r>
        <r>
          <rPr>
            <sz val="10"/>
            <color indexed="81"/>
            <rFont val="Tahoma"/>
            <charset val="1"/>
          </rPr>
          <t xml:space="preserve">
</t>
        </r>
      </text>
    </comment>
    <comment ref="P2" authorId="0">
      <text>
        <r>
          <rPr>
            <b/>
            <sz val="10"/>
            <color indexed="81"/>
            <rFont val="Tahoma"/>
            <charset val="1"/>
          </rPr>
          <t xml:space="preserve">krondeau: 
</t>
        </r>
        <r>
          <rPr>
            <sz val="10"/>
            <color indexed="81"/>
            <rFont val="Tahoma"/>
            <family val="2"/>
          </rPr>
          <t>Answer yes only if assistance needed is other than final confirmation</t>
        </r>
        <r>
          <rPr>
            <sz val="10"/>
            <color indexed="81"/>
            <rFont val="Tahoma"/>
            <charset val="1"/>
          </rPr>
          <t xml:space="preserve">
</t>
        </r>
      </text>
    </comment>
    <comment ref="Q2" authorId="0">
      <text>
        <r>
          <rPr>
            <b/>
            <sz val="10"/>
            <color indexed="81"/>
            <rFont val="Tahoma"/>
            <charset val="1"/>
          </rPr>
          <t>krondeau:</t>
        </r>
        <r>
          <rPr>
            <sz val="10"/>
            <color indexed="81"/>
            <rFont val="Tahoma"/>
            <charset val="1"/>
          </rPr>
          <t xml:space="preserve">
Please be specific as to what type of assistance is needed. For example: assistance with screening or screening aides.</t>
        </r>
      </text>
    </comment>
    <comment ref="S2" authorId="0">
      <text>
        <r>
          <rPr>
            <b/>
            <sz val="10"/>
            <color indexed="81"/>
            <rFont val="Tahoma"/>
            <family val="2"/>
          </rPr>
          <t>krondeau:</t>
        </r>
        <r>
          <rPr>
            <sz val="10"/>
            <color indexed="81"/>
            <rFont val="Tahoma"/>
            <family val="2"/>
          </rPr>
          <t xml:space="preserve">
Although not required state cost share information is requested.</t>
        </r>
      </text>
    </comment>
  </commentList>
</comments>
</file>

<file path=xl/comments2.xml><?xml version="1.0" encoding="utf-8"?>
<comments xmlns="http://schemas.openxmlformats.org/spreadsheetml/2006/main">
  <authors>
    <author>krondeau</author>
  </authors>
  <commentList>
    <comment ref="B2" authorId="0">
      <text>
        <r>
          <rPr>
            <b/>
            <sz val="10"/>
            <color indexed="81"/>
            <rFont val="Tahoma"/>
            <family val="2"/>
          </rPr>
          <t>krondeau:</t>
        </r>
        <r>
          <rPr>
            <sz val="10"/>
            <color indexed="81"/>
            <rFont val="Tahoma"/>
            <family val="2"/>
          </rPr>
          <t xml:space="preserve">
Use standard survey titles as seen in the guidlelines. Ensure work plan title matches titles listed here.</t>
        </r>
      </text>
    </comment>
    <comment ref="N2" authorId="0">
      <text>
        <r>
          <rPr>
            <b/>
            <sz val="10"/>
            <color indexed="81"/>
            <rFont val="Tahoma"/>
            <family val="2"/>
          </rPr>
          <t>krondeau:</t>
        </r>
        <r>
          <rPr>
            <sz val="10"/>
            <color indexed="81"/>
            <rFont val="Tahoma"/>
            <family val="2"/>
          </rPr>
          <t xml:space="preserve">
Do in state resources exist?</t>
        </r>
      </text>
    </comment>
    <comment ref="O2" authorId="0">
      <text>
        <r>
          <rPr>
            <b/>
            <sz val="10"/>
            <color indexed="81"/>
            <rFont val="Tahoma"/>
            <family val="2"/>
          </rPr>
          <t>krondeau:</t>
        </r>
        <r>
          <rPr>
            <sz val="10"/>
            <color indexed="81"/>
            <rFont val="Tahoma"/>
            <family val="2"/>
          </rPr>
          <t xml:space="preserve">
List the person's name and affiliation. For example: John Smith; State University</t>
        </r>
      </text>
    </comment>
    <comment ref="P2" authorId="0">
      <text>
        <r>
          <rPr>
            <b/>
            <sz val="10"/>
            <color indexed="81"/>
            <rFont val="Tahoma"/>
            <family val="2"/>
          </rPr>
          <t>krondeau:</t>
        </r>
        <r>
          <rPr>
            <sz val="10"/>
            <color indexed="81"/>
            <rFont val="Tahoma"/>
            <family val="2"/>
          </rPr>
          <t xml:space="preserve">
Answer yes only if assistance needed is other than final confirmation</t>
        </r>
      </text>
    </comment>
    <comment ref="Q2" authorId="0">
      <text>
        <r>
          <rPr>
            <b/>
            <sz val="10"/>
            <color indexed="81"/>
            <rFont val="Tahoma"/>
            <family val="2"/>
          </rPr>
          <t>krondeau:</t>
        </r>
        <r>
          <rPr>
            <sz val="10"/>
            <color indexed="81"/>
            <rFont val="Tahoma"/>
            <family val="2"/>
          </rPr>
          <t xml:space="preserve">
Please be specific as to what type of assistance is needed. For example: assistance with screening or screening aides.</t>
        </r>
      </text>
    </comment>
    <comment ref="S2" authorId="0">
      <text>
        <r>
          <rPr>
            <b/>
            <sz val="10"/>
            <color indexed="81"/>
            <rFont val="Tahoma"/>
            <family val="2"/>
          </rPr>
          <t>krondeau:</t>
        </r>
        <r>
          <rPr>
            <sz val="10"/>
            <color indexed="81"/>
            <rFont val="Tahoma"/>
            <family val="2"/>
          </rPr>
          <t xml:space="preserve">
Although not required state cost share information is requested.</t>
        </r>
      </text>
    </comment>
  </commentList>
</comments>
</file>

<file path=xl/comments3.xml><?xml version="1.0" encoding="utf-8"?>
<comments xmlns="http://schemas.openxmlformats.org/spreadsheetml/2006/main">
  <authors>
    <author>krondeau</author>
  </authors>
  <commentList>
    <comment ref="B2" authorId="0">
      <text>
        <r>
          <rPr>
            <b/>
            <sz val="10"/>
            <color indexed="81"/>
            <rFont val="Tahoma"/>
            <family val="2"/>
          </rPr>
          <t>krondeau:</t>
        </r>
        <r>
          <rPr>
            <sz val="10"/>
            <color indexed="81"/>
            <rFont val="Tahoma"/>
            <family val="2"/>
          </rPr>
          <t xml:space="preserve">
Use standard survey titles as seen in the guidelines. Ensure work plan title matches titles listed here. States wishing to enter survey data into IPHIS for non-federally funded surveys should also complete this table in order to prepare IPHIS for additional targets.</t>
        </r>
      </text>
    </comment>
  </commentList>
</comments>
</file>

<file path=xl/sharedStrings.xml><?xml version="1.0" encoding="utf-8"?>
<sst xmlns="http://schemas.openxmlformats.org/spreadsheetml/2006/main" count="193" uniqueCount="101">
  <si>
    <t>State</t>
  </si>
  <si>
    <t>State Survey Name</t>
  </si>
  <si>
    <t>Genus</t>
  </si>
  <si>
    <t>Species</t>
  </si>
  <si>
    <t>Common Name or Disease</t>
  </si>
  <si>
    <t>Trap</t>
  </si>
  <si>
    <t>Lure</t>
  </si>
  <si>
    <t>Survey Dates (Starting-Ending)</t>
  </si>
  <si>
    <t>Number of Sites</t>
  </si>
  <si>
    <t>Agrilus</t>
  </si>
  <si>
    <t>Oak Splendor Beetle</t>
  </si>
  <si>
    <t>biguttatus</t>
  </si>
  <si>
    <t>Visual</t>
  </si>
  <si>
    <t>n/a</t>
  </si>
  <si>
    <t>yes</t>
  </si>
  <si>
    <t>May 1th-Aug 30th</t>
  </si>
  <si>
    <t>Epiphyas</t>
  </si>
  <si>
    <t>postvittana</t>
  </si>
  <si>
    <t>Light Brown Apple moth</t>
  </si>
  <si>
    <t>Exotic Nematode Survey</t>
  </si>
  <si>
    <t>sp 1</t>
  </si>
  <si>
    <t>sp2</t>
  </si>
  <si>
    <t>sp3</t>
  </si>
  <si>
    <t>Jackson</t>
  </si>
  <si>
    <t>pheremone</t>
  </si>
  <si>
    <t>State Cooperator Share</t>
  </si>
  <si>
    <t>Total</t>
  </si>
  <si>
    <t>Blueberry maggot</t>
  </si>
  <si>
    <t>xx</t>
  </si>
  <si>
    <t>blueberry maggot</t>
  </si>
  <si>
    <t>Meloidogyne</t>
  </si>
  <si>
    <t>XX</t>
  </si>
  <si>
    <t>soil sample</t>
  </si>
  <si>
    <t>no</t>
  </si>
  <si>
    <t>State lab diagnostics available?</t>
  </si>
  <si>
    <t>FUNDING</t>
  </si>
  <si>
    <t>Swede midge</t>
  </si>
  <si>
    <t>Contarinia</t>
  </si>
  <si>
    <t>nasturtii</t>
  </si>
  <si>
    <t>June 1st-30th</t>
  </si>
  <si>
    <t>Sticky</t>
  </si>
  <si>
    <t>Rhagoletis</t>
  </si>
  <si>
    <t>mendax</t>
  </si>
  <si>
    <t>July 1st-31st</t>
  </si>
  <si>
    <t>June 1st-Oct 30th</t>
  </si>
  <si>
    <t>March 1st-July 31st</t>
  </si>
  <si>
    <t>Lymantria</t>
  </si>
  <si>
    <t>diapar (Asian)</t>
  </si>
  <si>
    <t>mathura</t>
  </si>
  <si>
    <t>Pink Gypsy moth</t>
  </si>
  <si>
    <t>Asian Gypsy moth</t>
  </si>
  <si>
    <t>July 1st-Aug 30th</t>
  </si>
  <si>
    <t>Total Number of Visits</t>
  </si>
  <si>
    <t>Possible Total Number of Collections</t>
  </si>
  <si>
    <t xml:space="preserve"> </t>
  </si>
  <si>
    <t>Infrastructure</t>
  </si>
  <si>
    <t>Survey Dollars</t>
  </si>
  <si>
    <t>State (25%)</t>
  </si>
  <si>
    <t>Total Survey Dollars</t>
  </si>
  <si>
    <t>State Projects $$</t>
  </si>
  <si>
    <t>Totals:</t>
  </si>
  <si>
    <t>Deficit/Surplus:</t>
  </si>
  <si>
    <t>Oak Commodity Survey</t>
  </si>
  <si>
    <t>Blueberry Maggott</t>
  </si>
  <si>
    <t>Use scroll bar at bottom right to see all columns.</t>
  </si>
  <si>
    <r>
      <t xml:space="preserve">Instructions: </t>
    </r>
    <r>
      <rPr>
        <sz val="10"/>
        <rFont val="Arial"/>
        <family val="2"/>
      </rPr>
      <t>Please fill in each column. List all target species for each survey.</t>
    </r>
  </si>
  <si>
    <t>Insert rows as necessary to list all target pests.</t>
  </si>
  <si>
    <t>columns to the right. Survey totals will auto-sum and display deficit/surplus of available funds for that category.</t>
  </si>
  <si>
    <t>Number of Traps / Visual surveys</t>
  </si>
  <si>
    <t>If yes, what type of assistance is needed?</t>
  </si>
  <si>
    <t>Is PPQ ID assistance required in addition to final confimation?</t>
  </si>
  <si>
    <t>screen</t>
  </si>
  <si>
    <t>Name(s) and affiliation of taxonomist or diagnostician</t>
  </si>
  <si>
    <t>CAPS Priority Survey / Designed or Bundled Name</t>
  </si>
  <si>
    <t>State Discretionary Surveys</t>
  </si>
  <si>
    <t>Priority (75%)</t>
  </si>
  <si>
    <t>Priority Projects $$</t>
  </si>
  <si>
    <t>Designed - Oak Commodity</t>
  </si>
  <si>
    <t>Click tabs below to provide detailed information needed for Priority and State Discretionary Surveys</t>
  </si>
  <si>
    <t>Survey Summary*</t>
  </si>
  <si>
    <t>Survey Method, Diagnostics, &amp; Assistance</t>
  </si>
  <si>
    <t>Priority Surveys</t>
  </si>
  <si>
    <t>List survey names in the Priority Survey/State Discretionary Survey columns to the left. Enter corresponding dollar amounts in the</t>
  </si>
  <si>
    <t>Add Priority Survey Name and FY11 Funding Totals to cover page.</t>
  </si>
  <si>
    <t>Add State Discretionary Survey Name and FY11 Funding Totals to cover page.</t>
  </si>
  <si>
    <t>Allocation     FY11 PD $$</t>
  </si>
  <si>
    <t>FY12 Infrastructure</t>
  </si>
  <si>
    <r>
      <t>Instructions:</t>
    </r>
    <r>
      <rPr>
        <sz val="10"/>
        <rFont val="Arial"/>
      </rPr>
      <t xml:space="preserve"> Enter state name. Enter FY11 PD allocation. Enter FY12 Infrastructure total (Priority/State split will auto calculate)</t>
    </r>
  </si>
  <si>
    <t>2012 AHP Rank</t>
  </si>
  <si>
    <t>FY12 Funding</t>
  </si>
  <si>
    <t>2012 Survey Dollar Calculator Tool</t>
  </si>
  <si>
    <t>Other Line Item or non-Federally Funded Surveys</t>
  </si>
  <si>
    <t>state survey</t>
  </si>
  <si>
    <t>Survey Name</t>
  </si>
  <si>
    <t xml:space="preserve">state survey </t>
  </si>
  <si>
    <t>pest x</t>
  </si>
  <si>
    <t>pest y</t>
  </si>
  <si>
    <t>delta</t>
  </si>
  <si>
    <t>multi-funnel</t>
  </si>
  <si>
    <t>This additional tab is intended to capture information relative to other, non-federally funded surveys.  If states desire to utilize the IPHIS system to capture state survey data, the information in this table is required to prepare the database and complex for template development and data entry.  Additionally, this information will help to improve the trap and lure procurement process.  The listing of this information is voluntary, but the information will facilitate state data entry into IPHIS, if so desired.</t>
  </si>
  <si>
    <t>An additional tab has been added below entitled 'Non-federally Funded Surveys.'  This tab should be used if a state wishes to enter data from other, non-federally funded surveys into IPHIS.  If states wish to utilize the IPHIS system to capture state survey data, the information in this table is required to prepare the database and complex for template development and data entry.  The listing of this information is voluntary, but the information will facilitate state data entry into IPHIS.</t>
  </si>
</sst>
</file>

<file path=xl/styles.xml><?xml version="1.0" encoding="utf-8"?>
<styleSheet xmlns="http://schemas.openxmlformats.org/spreadsheetml/2006/main">
  <numFmts count="3">
    <numFmt numFmtId="8" formatCode="&quot;$&quot;#,##0.00_);[Red]\(&quot;$&quot;#,##0.00\)"/>
    <numFmt numFmtId="44" formatCode="_(&quot;$&quot;* #,##0.00_);_(&quot;$&quot;* \(#,##0.00\);_(&quot;$&quot;* &quot;-&quot;??_);_(@_)"/>
    <numFmt numFmtId="164" formatCode="&quot;$&quot;#,##0.00"/>
  </numFmts>
  <fonts count="12">
    <font>
      <sz val="10"/>
      <name val="Arial"/>
    </font>
    <font>
      <sz val="10"/>
      <name val="Arial"/>
    </font>
    <font>
      <b/>
      <sz val="10"/>
      <name val="Arial"/>
      <family val="2"/>
    </font>
    <font>
      <b/>
      <i/>
      <sz val="10"/>
      <name val="Arial"/>
      <family val="2"/>
    </font>
    <font>
      <sz val="8"/>
      <name val="Arial"/>
    </font>
    <font>
      <b/>
      <sz val="12"/>
      <name val="Arial"/>
      <family val="2"/>
    </font>
    <font>
      <sz val="10"/>
      <name val="Arial"/>
      <family val="2"/>
    </font>
    <font>
      <i/>
      <sz val="10"/>
      <name val="Arial"/>
      <family val="2"/>
    </font>
    <font>
      <sz val="10"/>
      <color indexed="81"/>
      <name val="Tahoma"/>
      <charset val="1"/>
    </font>
    <font>
      <b/>
      <sz val="10"/>
      <color indexed="81"/>
      <name val="Tahoma"/>
      <charset val="1"/>
    </font>
    <font>
      <sz val="10"/>
      <color indexed="81"/>
      <name val="Tahoma"/>
      <family val="2"/>
    </font>
    <font>
      <b/>
      <sz val="10"/>
      <color indexed="81"/>
      <name val="Tahoma"/>
      <family val="2"/>
    </font>
  </fonts>
  <fills count="10">
    <fill>
      <patternFill patternType="none"/>
    </fill>
    <fill>
      <patternFill patternType="gray125"/>
    </fill>
    <fill>
      <patternFill patternType="solid">
        <fgColor indexed="22"/>
        <bgColor indexed="64"/>
      </patternFill>
    </fill>
    <fill>
      <patternFill patternType="solid">
        <fgColor indexed="63"/>
        <bgColor indexed="64"/>
      </patternFill>
    </fill>
    <fill>
      <patternFill patternType="solid">
        <fgColor indexed="31"/>
        <bgColor indexed="64"/>
      </patternFill>
    </fill>
    <fill>
      <patternFill patternType="solid">
        <fgColor indexed="42"/>
        <bgColor indexed="64"/>
      </patternFill>
    </fill>
    <fill>
      <patternFill patternType="gray0625">
        <bgColor indexed="31"/>
      </patternFill>
    </fill>
    <fill>
      <patternFill patternType="solid">
        <fgColor indexed="43"/>
        <bgColor indexed="64"/>
      </patternFill>
    </fill>
    <fill>
      <patternFill patternType="solid">
        <fgColor indexed="41"/>
        <bgColor indexed="64"/>
      </patternFill>
    </fill>
    <fill>
      <patternFill patternType="solid">
        <fgColor theme="4" tint="0.79998168889431442"/>
        <bgColor indexed="64"/>
      </patternFill>
    </fill>
  </fills>
  <borders count="44">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ck">
        <color indexed="64"/>
      </left>
      <right style="thick">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ck">
        <color indexed="64"/>
      </left>
      <right/>
      <top style="thick">
        <color indexed="64"/>
      </top>
      <bottom/>
      <diagonal/>
    </border>
    <border>
      <left style="medium">
        <color indexed="64"/>
      </left>
      <right style="thick">
        <color indexed="64"/>
      </right>
      <top style="medium">
        <color indexed="64"/>
      </top>
      <bottom/>
      <diagonal/>
    </border>
    <border>
      <left style="thick">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22">
    <xf numFmtId="0" fontId="0" fillId="0" borderId="0" xfId="0"/>
    <xf numFmtId="0" fontId="0" fillId="0" borderId="0" xfId="0" applyAlignment="1">
      <alignment wrapText="1"/>
    </xf>
    <xf numFmtId="0" fontId="0" fillId="0" borderId="0" xfId="0" applyBorder="1"/>
    <xf numFmtId="0" fontId="2" fillId="0" borderId="0" xfId="0" applyFont="1" applyBorder="1"/>
    <xf numFmtId="0" fontId="2" fillId="0" borderId="0" xfId="0" applyFont="1"/>
    <xf numFmtId="0" fontId="6" fillId="0" borderId="0" xfId="0" applyFont="1"/>
    <xf numFmtId="0" fontId="2" fillId="0" borderId="1" xfId="0" applyFont="1" applyBorder="1"/>
    <xf numFmtId="8" fontId="0" fillId="0" borderId="2" xfId="0" applyNumberFormat="1" applyBorder="1"/>
    <xf numFmtId="8" fontId="0" fillId="0" borderId="3" xfId="0" applyNumberFormat="1" applyBorder="1"/>
    <xf numFmtId="0" fontId="0" fillId="0" borderId="4" xfId="0" applyBorder="1"/>
    <xf numFmtId="0" fontId="0" fillId="0" borderId="4" xfId="0" applyBorder="1" applyAlignment="1">
      <alignment wrapText="1"/>
    </xf>
    <xf numFmtId="0" fontId="7" fillId="0" borderId="4" xfId="0" applyFont="1" applyBorder="1"/>
    <xf numFmtId="8" fontId="0" fillId="0" borderId="4" xfId="0" applyNumberFormat="1" applyBorder="1"/>
    <xf numFmtId="8" fontId="2" fillId="0" borderId="2" xfId="0" applyNumberFormat="1" applyFont="1" applyBorder="1"/>
    <xf numFmtId="8" fontId="2" fillId="0" borderId="3" xfId="0" applyNumberFormat="1" applyFont="1" applyBorder="1"/>
    <xf numFmtId="0" fontId="2" fillId="2" borderId="8" xfId="0" applyFont="1" applyFill="1" applyBorder="1" applyAlignment="1" applyProtection="1">
      <alignment horizontal="left" wrapText="1"/>
      <protection locked="0"/>
    </xf>
    <xf numFmtId="44" fontId="0" fillId="5" borderId="9" xfId="1" applyFont="1" applyFill="1" applyBorder="1" applyProtection="1">
      <protection locked="0"/>
    </xf>
    <xf numFmtId="0" fontId="0" fillId="0" borderId="19" xfId="0" applyBorder="1"/>
    <xf numFmtId="0" fontId="7" fillId="0" borderId="19" xfId="0" applyFont="1" applyBorder="1"/>
    <xf numFmtId="0" fontId="0" fillId="2" borderId="20" xfId="0" applyFill="1" applyBorder="1"/>
    <xf numFmtId="0" fontId="2" fillId="8" borderId="17" xfId="0" applyFont="1" applyFill="1" applyBorder="1" applyAlignment="1">
      <alignment horizontal="center" vertical="center" wrapText="1"/>
    </xf>
    <xf numFmtId="8" fontId="0" fillId="0" borderId="19" xfId="0" applyNumberFormat="1" applyBorder="1"/>
    <xf numFmtId="0" fontId="3" fillId="8" borderId="17" xfId="0" applyFont="1" applyFill="1" applyBorder="1" applyAlignment="1">
      <alignment horizontal="center" vertical="center" wrapText="1"/>
    </xf>
    <xf numFmtId="0" fontId="5" fillId="2" borderId="21" xfId="0" applyFont="1" applyFill="1" applyBorder="1" applyAlignment="1">
      <alignment horizontal="left"/>
    </xf>
    <xf numFmtId="0" fontId="0" fillId="2" borderId="21" xfId="0" applyFill="1" applyBorder="1" applyAlignment="1">
      <alignment wrapText="1"/>
    </xf>
    <xf numFmtId="0" fontId="0" fillId="2" borderId="21" xfId="0" applyFill="1" applyBorder="1"/>
    <xf numFmtId="0" fontId="0" fillId="2" borderId="22" xfId="0" applyFill="1" applyBorder="1"/>
    <xf numFmtId="0" fontId="0" fillId="0" borderId="19" xfId="0" applyBorder="1" applyAlignment="1">
      <alignment wrapText="1"/>
    </xf>
    <xf numFmtId="0" fontId="2" fillId="7" borderId="23" xfId="0" applyFont="1" applyFill="1" applyBorder="1" applyAlignment="1">
      <alignment horizontal="center" vertical="center" wrapText="1"/>
    </xf>
    <xf numFmtId="0" fontId="3" fillId="7" borderId="23" xfId="0" applyFont="1" applyFill="1" applyBorder="1" applyAlignment="1">
      <alignment horizontal="center" vertical="center" wrapText="1"/>
    </xf>
    <xf numFmtId="0" fontId="2" fillId="0" borderId="24" xfId="0" applyFont="1" applyFill="1" applyBorder="1" applyAlignment="1"/>
    <xf numFmtId="0" fontId="5" fillId="2" borderId="25" xfId="0" applyFont="1" applyFill="1" applyBorder="1" applyAlignment="1">
      <alignment horizontal="left"/>
    </xf>
    <xf numFmtId="0" fontId="5" fillId="2" borderId="17" xfId="0" applyFont="1" applyFill="1" applyBorder="1" applyAlignment="1">
      <alignment horizontal="left"/>
    </xf>
    <xf numFmtId="0" fontId="0" fillId="2" borderId="24" xfId="0" applyFill="1" applyBorder="1"/>
    <xf numFmtId="0" fontId="0" fillId="2" borderId="10" xfId="0" applyFill="1" applyBorder="1"/>
    <xf numFmtId="0" fontId="0" fillId="2" borderId="11" xfId="0" applyFill="1" applyBorder="1"/>
    <xf numFmtId="0" fontId="2" fillId="0" borderId="2" xfId="0" applyFont="1" applyBorder="1"/>
    <xf numFmtId="0" fontId="2" fillId="7" borderId="26" xfId="0" applyFont="1" applyFill="1" applyBorder="1" applyAlignment="1">
      <alignment horizontal="center" vertical="center" wrapText="1"/>
    </xf>
    <xf numFmtId="164" fontId="0" fillId="5" borderId="9" xfId="0" applyNumberFormat="1" applyFill="1" applyBorder="1" applyProtection="1"/>
    <xf numFmtId="164" fontId="0" fillId="5" borderId="13" xfId="0" applyNumberFormat="1" applyFill="1" applyBorder="1" applyProtection="1"/>
    <xf numFmtId="0" fontId="0" fillId="0" borderId="0" xfId="0" applyProtection="1">
      <protection locked="0"/>
    </xf>
    <xf numFmtId="0" fontId="0" fillId="2" borderId="5" xfId="0" applyFill="1" applyBorder="1" applyProtection="1">
      <protection locked="0"/>
    </xf>
    <xf numFmtId="0" fontId="0" fillId="3" borderId="6" xfId="0" applyFill="1" applyBorder="1" applyProtection="1">
      <protection locked="0"/>
    </xf>
    <xf numFmtId="0" fontId="0" fillId="3" borderId="4" xfId="0" applyFill="1" applyBorder="1" applyProtection="1">
      <protection locked="0"/>
    </xf>
    <xf numFmtId="0" fontId="2" fillId="4" borderId="4" xfId="0" applyFont="1" applyFill="1" applyBorder="1" applyAlignment="1" applyProtection="1">
      <alignment horizontal="center"/>
      <protection locked="0"/>
    </xf>
    <xf numFmtId="0" fontId="0" fillId="4" borderId="7" xfId="0" applyFill="1" applyBorder="1" applyProtection="1">
      <protection locked="0"/>
    </xf>
    <xf numFmtId="0" fontId="2" fillId="2" borderId="6" xfId="0" applyFont="1" applyFill="1" applyBorder="1" applyProtection="1">
      <protection locked="0"/>
    </xf>
    <xf numFmtId="0" fontId="2" fillId="2" borderId="4" xfId="0" applyFont="1" applyFill="1" applyBorder="1" applyAlignment="1" applyProtection="1">
      <alignment horizontal="center" wrapText="1"/>
      <protection locked="0"/>
    </xf>
    <xf numFmtId="0" fontId="2" fillId="2" borderId="4" xfId="0" applyFont="1" applyFill="1" applyBorder="1" applyAlignment="1" applyProtection="1">
      <alignment horizontal="center"/>
      <protection locked="0"/>
    </xf>
    <xf numFmtId="164" fontId="2" fillId="2" borderId="4" xfId="0" applyNumberFormat="1" applyFont="1" applyFill="1" applyBorder="1" applyAlignment="1" applyProtection="1">
      <alignment horizontal="center"/>
      <protection locked="0"/>
    </xf>
    <xf numFmtId="0" fontId="2" fillId="2" borderId="7" xfId="0" applyFont="1" applyFill="1" applyBorder="1" applyProtection="1">
      <protection locked="0"/>
    </xf>
    <xf numFmtId="164" fontId="0" fillId="5" borderId="9" xfId="0" applyNumberFormat="1" applyFill="1" applyBorder="1" applyProtection="1">
      <protection locked="0"/>
    </xf>
    <xf numFmtId="0" fontId="0" fillId="6" borderId="0" xfId="0" applyFill="1" applyBorder="1" applyProtection="1">
      <protection locked="0"/>
    </xf>
    <xf numFmtId="0" fontId="0" fillId="0" borderId="0" xfId="0" applyFill="1" applyBorder="1" applyProtection="1">
      <protection locked="0"/>
    </xf>
    <xf numFmtId="164" fontId="0" fillId="6" borderId="0" xfId="0" applyNumberFormat="1" applyFill="1" applyBorder="1" applyProtection="1">
      <protection locked="0"/>
    </xf>
    <xf numFmtId="0" fontId="2" fillId="2" borderId="10" xfId="0" applyFont="1" applyFill="1" applyBorder="1" applyAlignment="1" applyProtection="1">
      <alignment horizontal="left"/>
      <protection locked="0"/>
    </xf>
    <xf numFmtId="0" fontId="2" fillId="2" borderId="11" xfId="0" applyFont="1" applyFill="1" applyBorder="1" applyProtection="1">
      <protection locked="0"/>
    </xf>
    <xf numFmtId="0" fontId="0" fillId="6" borderId="0" xfId="0" applyFill="1" applyProtection="1">
      <protection locked="0"/>
    </xf>
    <xf numFmtId="0" fontId="6" fillId="8" borderId="18" xfId="0" applyFont="1" applyFill="1" applyBorder="1" applyProtection="1">
      <protection locked="0"/>
    </xf>
    <xf numFmtId="0" fontId="0" fillId="7" borderId="12" xfId="0" applyFill="1" applyBorder="1" applyProtection="1">
      <protection locked="0"/>
    </xf>
    <xf numFmtId="164" fontId="0" fillId="8" borderId="18" xfId="0" applyNumberFormat="1" applyFill="1" applyBorder="1" applyProtection="1">
      <protection locked="0"/>
    </xf>
    <xf numFmtId="164" fontId="0" fillId="7" borderId="12" xfId="0" applyNumberFormat="1" applyFill="1" applyBorder="1" applyProtection="1">
      <protection locked="0"/>
    </xf>
    <xf numFmtId="0" fontId="0" fillId="8" borderId="6" xfId="0" applyFill="1" applyBorder="1" applyProtection="1">
      <protection locked="0"/>
    </xf>
    <xf numFmtId="0" fontId="6" fillId="7" borderId="7" xfId="0" applyFont="1" applyFill="1" applyBorder="1" applyProtection="1">
      <protection locked="0"/>
    </xf>
    <xf numFmtId="164" fontId="0" fillId="8" borderId="6" xfId="0" applyNumberFormat="1" applyFill="1" applyBorder="1" applyProtection="1">
      <protection locked="0"/>
    </xf>
    <xf numFmtId="164" fontId="0" fillId="7" borderId="7" xfId="0" applyNumberFormat="1" applyFill="1" applyBorder="1" applyProtection="1">
      <protection locked="0"/>
    </xf>
    <xf numFmtId="0" fontId="0" fillId="7" borderId="7" xfId="0" applyFill="1" applyBorder="1" applyProtection="1">
      <protection locked="0"/>
    </xf>
    <xf numFmtId="164" fontId="0" fillId="8" borderId="8" xfId="0" applyNumberFormat="1" applyFill="1" applyBorder="1" applyProtection="1">
      <protection locked="0"/>
    </xf>
    <xf numFmtId="164" fontId="0" fillId="7" borderId="13" xfId="0" applyNumberFormat="1" applyFill="1" applyBorder="1" applyProtection="1">
      <protection locked="0"/>
    </xf>
    <xf numFmtId="0" fontId="0" fillId="8" borderId="8" xfId="0" applyFill="1" applyBorder="1" applyProtection="1">
      <protection locked="0"/>
    </xf>
    <xf numFmtId="0" fontId="0" fillId="7" borderId="13" xfId="0" applyFill="1" applyBorder="1" applyProtection="1">
      <protection locked="0"/>
    </xf>
    <xf numFmtId="164" fontId="0" fillId="8" borderId="14" xfId="0" applyNumberFormat="1" applyFill="1" applyBorder="1" applyProtection="1">
      <protection locked="0"/>
    </xf>
    <xf numFmtId="164" fontId="0" fillId="7" borderId="14" xfId="0" applyNumberFormat="1" applyFill="1" applyBorder="1" applyProtection="1">
      <protection locked="0"/>
    </xf>
    <xf numFmtId="0" fontId="2" fillId="0" borderId="15" xfId="0" applyFont="1" applyBorder="1" applyAlignment="1" applyProtection="1">
      <alignment horizontal="right"/>
      <protection locked="0"/>
    </xf>
    <xf numFmtId="0" fontId="3" fillId="0" borderId="8" xfId="0" applyFont="1" applyBorder="1" applyAlignment="1" applyProtection="1">
      <alignment horizontal="right"/>
      <protection locked="0"/>
    </xf>
    <xf numFmtId="0" fontId="5" fillId="0" borderId="0" xfId="0" applyFont="1" applyProtection="1">
      <protection locked="0"/>
    </xf>
    <xf numFmtId="0" fontId="0" fillId="0" borderId="0" xfId="0" applyAlignment="1" applyProtection="1">
      <alignment wrapText="1"/>
      <protection locked="0"/>
    </xf>
    <xf numFmtId="9" fontId="0" fillId="0" borderId="0" xfId="0" applyNumberFormat="1" applyProtection="1">
      <protection locked="0"/>
    </xf>
    <xf numFmtId="164" fontId="2" fillId="0" borderId="16" xfId="0" applyNumberFormat="1" applyFont="1" applyBorder="1" applyProtection="1"/>
    <xf numFmtId="164" fontId="2" fillId="0" borderId="5" xfId="0" applyNumberFormat="1" applyFont="1" applyBorder="1" applyProtection="1"/>
    <xf numFmtId="8" fontId="7" fillId="0" borderId="9" xfId="0" applyNumberFormat="1" applyFont="1" applyBorder="1" applyProtection="1"/>
    <xf numFmtId="8" fontId="7" fillId="0" borderId="13" xfId="0" applyNumberFormat="1" applyFont="1" applyBorder="1" applyProtection="1"/>
    <xf numFmtId="8" fontId="0" fillId="0" borderId="17" xfId="0" applyNumberFormat="1" applyBorder="1" applyProtection="1"/>
    <xf numFmtId="0" fontId="2" fillId="2" borderId="0" xfId="0" applyFont="1" applyFill="1" applyBorder="1" applyAlignment="1"/>
    <xf numFmtId="0" fontId="2" fillId="2" borderId="25" xfId="0" applyFont="1" applyFill="1" applyBorder="1" applyAlignment="1"/>
    <xf numFmtId="0" fontId="2" fillId="7" borderId="31" xfId="0" applyFont="1" applyFill="1" applyBorder="1" applyAlignment="1">
      <alignment horizontal="center" vertical="center" wrapText="1"/>
    </xf>
    <xf numFmtId="0" fontId="2" fillId="7" borderId="32"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2" fillId="7" borderId="33" xfId="0" applyFont="1" applyFill="1" applyBorder="1" applyAlignment="1">
      <alignment horizontal="center" vertical="center" wrapText="1"/>
    </xf>
    <xf numFmtId="0" fontId="2" fillId="7" borderId="34" xfId="0" applyFont="1" applyFill="1" applyBorder="1" applyAlignment="1">
      <alignment horizontal="center" vertical="center" wrapText="1"/>
    </xf>
    <xf numFmtId="0" fontId="6" fillId="0" borderId="4" xfId="0" applyFont="1" applyBorder="1"/>
    <xf numFmtId="0" fontId="5" fillId="2" borderId="15" xfId="0" applyFont="1" applyFill="1" applyBorder="1" applyAlignment="1" applyProtection="1">
      <alignment horizontal="center"/>
      <protection locked="0"/>
    </xf>
    <xf numFmtId="0" fontId="5" fillId="0" borderId="16" xfId="0" applyFont="1" applyBorder="1" applyAlignment="1" applyProtection="1">
      <alignment horizontal="center"/>
      <protection locked="0"/>
    </xf>
    <xf numFmtId="0" fontId="2" fillId="4" borderId="4" xfId="0" applyFont="1" applyFill="1" applyBorder="1" applyAlignment="1" applyProtection="1">
      <alignment horizontal="center"/>
      <protection locked="0"/>
    </xf>
    <xf numFmtId="0" fontId="2" fillId="2" borderId="27" xfId="0" applyFont="1" applyFill="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2" borderId="29" xfId="0" applyFont="1" applyFill="1" applyBorder="1" applyAlignment="1">
      <alignment horizontal="center"/>
    </xf>
    <xf numFmtId="0" fontId="2" fillId="2" borderId="28" xfId="0" applyFont="1" applyFill="1" applyBorder="1" applyAlignment="1">
      <alignment horizontal="center"/>
    </xf>
    <xf numFmtId="0" fontId="2" fillId="2" borderId="25" xfId="0" applyFont="1" applyFill="1" applyBorder="1" applyAlignment="1">
      <alignment horizontal="center"/>
    </xf>
    <xf numFmtId="0" fontId="2" fillId="2" borderId="24" xfId="0" applyFont="1" applyFill="1" applyBorder="1" applyAlignment="1">
      <alignment horizontal="center"/>
    </xf>
    <xf numFmtId="0" fontId="2" fillId="0" borderId="30" xfId="0" applyFont="1" applyBorder="1" applyAlignment="1">
      <alignment horizontal="center"/>
    </xf>
    <xf numFmtId="0" fontId="2" fillId="0" borderId="24" xfId="0" applyFont="1" applyBorder="1" applyAlignment="1">
      <alignment horizontal="center"/>
    </xf>
    <xf numFmtId="0" fontId="0" fillId="0" borderId="4" xfId="0" applyBorder="1" applyAlignment="1">
      <alignment horizontal="center"/>
    </xf>
    <xf numFmtId="0" fontId="6" fillId="9" borderId="25" xfId="0" applyFont="1" applyFill="1" applyBorder="1" applyAlignment="1">
      <alignment horizontal="left" vertical="center" wrapText="1"/>
    </xf>
    <xf numFmtId="0" fontId="6" fillId="9" borderId="30" xfId="0" applyFont="1" applyFill="1" applyBorder="1" applyAlignment="1">
      <alignment horizontal="left" vertical="center" wrapText="1"/>
    </xf>
    <xf numFmtId="0" fontId="6" fillId="9" borderId="24" xfId="0" applyFont="1" applyFill="1" applyBorder="1" applyAlignment="1">
      <alignment horizontal="left" vertical="center" wrapText="1"/>
    </xf>
    <xf numFmtId="0" fontId="6" fillId="9" borderId="35" xfId="0" applyFont="1" applyFill="1" applyBorder="1" applyAlignment="1">
      <alignment horizontal="left" vertical="center" wrapText="1"/>
    </xf>
    <xf numFmtId="0" fontId="6" fillId="9" borderId="0" xfId="0" applyFont="1" applyFill="1" applyBorder="1" applyAlignment="1">
      <alignment horizontal="left" vertical="center" wrapText="1"/>
    </xf>
    <xf numFmtId="0" fontId="6" fillId="9" borderId="36" xfId="0" applyFont="1" applyFill="1" applyBorder="1" applyAlignment="1">
      <alignment horizontal="left" vertical="center" wrapText="1"/>
    </xf>
    <xf numFmtId="0" fontId="6" fillId="9" borderId="1" xfId="0" applyFont="1" applyFill="1" applyBorder="1" applyAlignment="1">
      <alignment horizontal="left" vertical="center" wrapText="1"/>
    </xf>
    <xf numFmtId="0" fontId="6" fillId="9" borderId="2" xfId="0" applyFont="1" applyFill="1" applyBorder="1" applyAlignment="1">
      <alignment horizontal="left" vertical="center" wrapText="1"/>
    </xf>
    <xf numFmtId="0" fontId="6" fillId="9" borderId="3" xfId="0" applyFont="1" applyFill="1" applyBorder="1" applyAlignment="1">
      <alignment horizontal="left" vertical="center" wrapText="1"/>
    </xf>
    <xf numFmtId="0" fontId="0" fillId="0" borderId="0" xfId="0" applyAlignment="1" applyProtection="1">
      <alignment horizontal="center"/>
      <protection locked="0"/>
    </xf>
    <xf numFmtId="0" fontId="6" fillId="9" borderId="22" xfId="0" applyFont="1" applyFill="1" applyBorder="1" applyAlignment="1">
      <alignment horizontal="left" vertical="center" wrapText="1"/>
    </xf>
    <xf numFmtId="0" fontId="6" fillId="9" borderId="37" xfId="0" applyFont="1" applyFill="1" applyBorder="1" applyAlignment="1">
      <alignment horizontal="left" vertical="center" wrapText="1"/>
    </xf>
    <xf numFmtId="0" fontId="6" fillId="9" borderId="38" xfId="0" applyFont="1" applyFill="1" applyBorder="1" applyAlignment="1">
      <alignment horizontal="left" vertical="center" wrapText="1"/>
    </xf>
    <xf numFmtId="0" fontId="6" fillId="9" borderId="39" xfId="0" applyFont="1" applyFill="1" applyBorder="1" applyAlignment="1">
      <alignment horizontal="left" vertical="center" wrapText="1"/>
    </xf>
    <xf numFmtId="0" fontId="6" fillId="9" borderId="40"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6" fillId="9" borderId="42" xfId="0" applyFont="1" applyFill="1" applyBorder="1" applyAlignment="1">
      <alignment horizontal="left" vertical="center" wrapText="1"/>
    </xf>
    <xf numFmtId="0" fontId="6" fillId="9" borderId="43"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92D050"/>
  </sheetPr>
  <dimension ref="A1:Q36"/>
  <sheetViews>
    <sheetView tabSelected="1" zoomScaleNormal="100" workbookViewId="0">
      <pane xSplit="6" topLeftCell="G1" activePane="topRight" state="frozen"/>
      <selection pane="topRight" activeCell="A20" sqref="A20"/>
    </sheetView>
  </sheetViews>
  <sheetFormatPr defaultRowHeight="12.75"/>
  <cols>
    <col min="1" max="1" width="26.7109375" style="40" customWidth="1"/>
    <col min="2" max="2" width="25.7109375" style="40" customWidth="1"/>
    <col min="3" max="3" width="26" style="76" customWidth="1"/>
    <col min="4" max="4" width="20.7109375" style="40" customWidth="1"/>
    <col min="5" max="5" width="17.28515625" style="40" customWidth="1"/>
    <col min="6" max="6" width="21.28515625" style="40" customWidth="1"/>
    <col min="7" max="7" width="10.7109375" style="40" customWidth="1"/>
    <col min="8" max="8" width="18.140625" style="40" customWidth="1"/>
    <col min="9" max="9" width="9.140625" style="40"/>
    <col min="10" max="10" width="13" style="40" customWidth="1"/>
    <col min="11" max="11" width="9" style="40" customWidth="1"/>
    <col min="12" max="12" width="14.42578125" style="40" customWidth="1"/>
    <col min="13" max="13" width="11.85546875" style="40" customWidth="1"/>
    <col min="14" max="14" width="12.5703125" style="40" customWidth="1"/>
    <col min="15" max="15" width="13.85546875" style="40" customWidth="1"/>
    <col min="16" max="16" width="47.42578125" style="40" customWidth="1"/>
    <col min="17" max="17" width="13.85546875" style="40" customWidth="1"/>
    <col min="18" max="18" width="11.5703125" style="40" customWidth="1"/>
    <col min="19" max="16384" width="9.140625" style="40"/>
  </cols>
  <sheetData>
    <row r="1" spans="1:6" ht="15.75">
      <c r="A1" s="91" t="s">
        <v>90</v>
      </c>
      <c r="B1" s="92"/>
      <c r="C1" s="92"/>
      <c r="D1" s="92"/>
      <c r="E1" s="92"/>
      <c r="F1" s="41"/>
    </row>
    <row r="2" spans="1:6">
      <c r="A2" s="42"/>
      <c r="B2" s="43"/>
      <c r="C2" s="44" t="s">
        <v>55</v>
      </c>
      <c r="D2" s="93" t="s">
        <v>56</v>
      </c>
      <c r="E2" s="93"/>
      <c r="F2" s="45"/>
    </row>
    <row r="3" spans="1:6">
      <c r="A3" s="46" t="s">
        <v>0</v>
      </c>
      <c r="B3" s="47" t="s">
        <v>85</v>
      </c>
      <c r="C3" s="48" t="s">
        <v>86</v>
      </c>
      <c r="D3" s="49" t="s">
        <v>75</v>
      </c>
      <c r="E3" s="49" t="s">
        <v>57</v>
      </c>
      <c r="F3" s="50" t="s">
        <v>58</v>
      </c>
    </row>
    <row r="4" spans="1:6" ht="25.5" customHeight="1" thickBot="1">
      <c r="A4" s="15" t="s">
        <v>31</v>
      </c>
      <c r="B4" s="16">
        <v>122000</v>
      </c>
      <c r="C4" s="51">
        <v>82000</v>
      </c>
      <c r="D4" s="38">
        <f>(B4-C4)*0.75</f>
        <v>30000</v>
      </c>
      <c r="E4" s="38">
        <f>(B4-C4)*0.25</f>
        <v>10000</v>
      </c>
      <c r="F4" s="39">
        <f>D4+E4</f>
        <v>40000</v>
      </c>
    </row>
    <row r="5" spans="1:6">
      <c r="A5" s="52"/>
      <c r="B5" s="52"/>
      <c r="C5" s="52"/>
      <c r="D5" s="52"/>
      <c r="E5" s="52"/>
      <c r="F5" s="53"/>
    </row>
    <row r="6" spans="1:6">
      <c r="A6" s="52"/>
      <c r="B6" s="52"/>
      <c r="C6" s="52"/>
      <c r="D6" s="52"/>
      <c r="E6" s="52"/>
      <c r="F6" s="53"/>
    </row>
    <row r="7" spans="1:6">
      <c r="A7" s="52"/>
      <c r="B7" s="52"/>
      <c r="C7" s="52"/>
      <c r="D7" s="52"/>
      <c r="E7" s="52"/>
      <c r="F7" s="53"/>
    </row>
    <row r="8" spans="1:6" ht="13.5" thickBot="1">
      <c r="A8" s="52"/>
      <c r="B8" s="52"/>
      <c r="C8" s="52"/>
      <c r="D8" s="52"/>
      <c r="E8" s="54"/>
    </row>
    <row r="9" spans="1:6" ht="13.5" thickBot="1">
      <c r="A9" s="55" t="s">
        <v>81</v>
      </c>
      <c r="B9" s="56" t="s">
        <v>74</v>
      </c>
      <c r="C9" s="57"/>
      <c r="D9" s="55" t="s">
        <v>76</v>
      </c>
      <c r="E9" s="56" t="s">
        <v>59</v>
      </c>
    </row>
    <row r="10" spans="1:6">
      <c r="A10" s="58" t="s">
        <v>62</v>
      </c>
      <c r="B10" s="59"/>
      <c r="C10" s="57"/>
      <c r="D10" s="60">
        <v>20000</v>
      </c>
      <c r="E10" s="61"/>
    </row>
    <row r="11" spans="1:6">
      <c r="A11" s="62" t="s">
        <v>19</v>
      </c>
      <c r="B11" s="63"/>
      <c r="C11" s="57"/>
      <c r="D11" s="64">
        <v>10000</v>
      </c>
      <c r="E11" s="65"/>
    </row>
    <row r="12" spans="1:6">
      <c r="A12" s="62"/>
      <c r="B12" s="66" t="s">
        <v>63</v>
      </c>
      <c r="C12" s="57"/>
      <c r="D12" s="64"/>
      <c r="E12" s="65">
        <v>7500</v>
      </c>
    </row>
    <row r="13" spans="1:6">
      <c r="A13" s="62"/>
      <c r="B13" s="66" t="s">
        <v>36</v>
      </c>
      <c r="C13" s="57"/>
      <c r="D13" s="64"/>
      <c r="E13" s="65">
        <v>2500</v>
      </c>
    </row>
    <row r="14" spans="1:6">
      <c r="A14" s="62"/>
      <c r="B14" s="66"/>
      <c r="C14" s="57"/>
      <c r="D14" s="64"/>
      <c r="E14" s="65"/>
    </row>
    <row r="15" spans="1:6">
      <c r="A15" s="62"/>
      <c r="B15" s="66"/>
      <c r="C15" s="57"/>
      <c r="D15" s="64"/>
      <c r="E15" s="65"/>
    </row>
    <row r="16" spans="1:6" ht="13.5" thickBot="1">
      <c r="A16" s="62"/>
      <c r="B16" s="66"/>
      <c r="C16" s="57"/>
      <c r="D16" s="67"/>
      <c r="E16" s="68"/>
    </row>
    <row r="17" spans="1:6" ht="13.5" thickBot="1">
      <c r="A17" s="69"/>
      <c r="B17" s="70"/>
      <c r="C17" s="57"/>
      <c r="D17" s="71"/>
      <c r="E17" s="72"/>
    </row>
    <row r="18" spans="1:6" ht="13.5" thickBot="1">
      <c r="C18" s="73" t="s">
        <v>60</v>
      </c>
      <c r="D18" s="78">
        <f>SUM(D10:D17)</f>
        <v>30000</v>
      </c>
      <c r="E18" s="79">
        <f>SUM(E10:E17)</f>
        <v>10000</v>
      </c>
    </row>
    <row r="19" spans="1:6" ht="13.5" thickBot="1">
      <c r="C19" s="74" t="s">
        <v>61</v>
      </c>
      <c r="D19" s="80">
        <f>D4-D18</f>
        <v>0</v>
      </c>
      <c r="E19" s="81">
        <f>E4-E18</f>
        <v>0</v>
      </c>
      <c r="F19" s="82">
        <f>E19+D19</f>
        <v>0</v>
      </c>
    </row>
    <row r="20" spans="1:6" ht="24.75" customHeight="1">
      <c r="C20" s="40"/>
    </row>
    <row r="21" spans="1:6" ht="15.75">
      <c r="A21" s="75" t="s">
        <v>87</v>
      </c>
      <c r="C21" s="40"/>
    </row>
    <row r="22" spans="1:6">
      <c r="A22" s="40" t="s">
        <v>82</v>
      </c>
      <c r="C22" s="40"/>
    </row>
    <row r="23" spans="1:6">
      <c r="A23" s="40" t="s">
        <v>67</v>
      </c>
      <c r="C23" s="40"/>
    </row>
    <row r="25" spans="1:6">
      <c r="A25" s="40" t="s">
        <v>78</v>
      </c>
    </row>
    <row r="30" spans="1:6" ht="12.75" customHeight="1">
      <c r="A30" s="114" t="s">
        <v>100</v>
      </c>
      <c r="B30" s="115"/>
      <c r="C30" s="115"/>
      <c r="D30" s="115"/>
      <c r="E30" s="116"/>
    </row>
    <row r="31" spans="1:6">
      <c r="A31" s="117"/>
      <c r="B31" s="108"/>
      <c r="C31" s="108"/>
      <c r="D31" s="108"/>
      <c r="E31" s="118"/>
    </row>
    <row r="32" spans="1:6">
      <c r="A32" s="117"/>
      <c r="B32" s="108"/>
      <c r="C32" s="108"/>
      <c r="D32" s="108"/>
      <c r="E32" s="118"/>
    </row>
    <row r="33" spans="1:17">
      <c r="A33" s="117"/>
      <c r="B33" s="108"/>
      <c r="C33" s="108"/>
      <c r="D33" s="108"/>
      <c r="E33" s="118"/>
    </row>
    <row r="34" spans="1:17">
      <c r="A34" s="119"/>
      <c r="B34" s="120"/>
      <c r="C34" s="120"/>
      <c r="D34" s="120"/>
      <c r="E34" s="121"/>
    </row>
    <row r="35" spans="1:17">
      <c r="A35" s="113"/>
    </row>
    <row r="36" spans="1:17">
      <c r="Q36" s="77"/>
    </row>
  </sheetData>
  <sheetProtection selectLockedCells="1"/>
  <mergeCells count="3">
    <mergeCell ref="A1:E1"/>
    <mergeCell ref="D2:E2"/>
    <mergeCell ref="A30:E34"/>
  </mergeCells>
  <phoneticPr fontId="4" type="noConversion"/>
  <pageMargins left="0.5" right="0.5" top="1" bottom="1" header="0.5" footer="0.5"/>
  <pageSetup scale="94" orientation="landscape" r:id="rId1"/>
  <headerFooter alignWithMargins="0"/>
</worksheet>
</file>

<file path=xl/worksheets/sheet2.xml><?xml version="1.0" encoding="utf-8"?>
<worksheet xmlns="http://schemas.openxmlformats.org/spreadsheetml/2006/main" xmlns:r="http://schemas.openxmlformats.org/officeDocument/2006/relationships">
  <sheetPr>
    <tabColor rgb="FF92D050"/>
  </sheetPr>
  <dimension ref="A1:T33"/>
  <sheetViews>
    <sheetView zoomScaleNormal="100" zoomScaleSheetLayoutView="100" workbookViewId="0">
      <pane xSplit="4" ySplit="2" topLeftCell="E3" activePane="bottomRight" state="frozen"/>
      <selection pane="topRight" activeCell="E1" sqref="E1"/>
      <selection pane="bottomLeft" activeCell="A3" sqref="A3"/>
      <selection pane="bottomRight" activeCell="S7" sqref="S7"/>
    </sheetView>
  </sheetViews>
  <sheetFormatPr defaultRowHeight="12.75"/>
  <cols>
    <col min="2" max="2" width="28.140625" customWidth="1"/>
    <col min="3" max="3" width="13.28515625" customWidth="1"/>
    <col min="4" max="4" width="15.42578125" customWidth="1"/>
    <col min="5" max="5" width="21.140625" customWidth="1"/>
    <col min="6" max="6" width="8" customWidth="1"/>
    <col min="7" max="7" width="17.5703125" customWidth="1"/>
    <col min="11" max="11" width="15.7109375" customWidth="1"/>
    <col min="13" max="13" width="12.140625" customWidth="1"/>
    <col min="14" max="14" width="11.5703125" customWidth="1"/>
    <col min="15" max="15" width="17.5703125" customWidth="1"/>
    <col min="16" max="16" width="14.28515625" customWidth="1"/>
    <col min="17" max="17" width="11.5703125" customWidth="1"/>
    <col min="18" max="18" width="12.85546875" customWidth="1"/>
    <col min="19" max="19" width="13.5703125" customWidth="1"/>
  </cols>
  <sheetData>
    <row r="1" spans="1:20" ht="15.75" customHeight="1" thickBot="1">
      <c r="A1" s="31" t="s">
        <v>81</v>
      </c>
      <c r="B1" s="32"/>
      <c r="C1" s="34"/>
      <c r="D1" s="35"/>
      <c r="E1" s="33"/>
      <c r="F1" s="19"/>
      <c r="G1" s="94" t="s">
        <v>79</v>
      </c>
      <c r="H1" s="95"/>
      <c r="I1" s="95"/>
      <c r="J1" s="95"/>
      <c r="K1" s="96"/>
      <c r="L1" s="94" t="s">
        <v>80</v>
      </c>
      <c r="M1" s="98"/>
      <c r="N1" s="98"/>
      <c r="O1" s="98"/>
      <c r="P1" s="98"/>
      <c r="Q1" s="97"/>
      <c r="R1" s="94" t="s">
        <v>35</v>
      </c>
      <c r="S1" s="97"/>
      <c r="T1" s="30"/>
    </row>
    <row r="2" spans="1:20" s="4" customFormat="1" ht="87.75" customHeight="1" thickBot="1">
      <c r="A2" s="20" t="s">
        <v>0</v>
      </c>
      <c r="B2" s="20" t="s">
        <v>73</v>
      </c>
      <c r="C2" s="22" t="s">
        <v>2</v>
      </c>
      <c r="D2" s="22" t="s">
        <v>3</v>
      </c>
      <c r="E2" s="20" t="s">
        <v>4</v>
      </c>
      <c r="F2" s="20" t="s">
        <v>88</v>
      </c>
      <c r="G2" s="20" t="s">
        <v>7</v>
      </c>
      <c r="H2" s="20" t="s">
        <v>8</v>
      </c>
      <c r="I2" s="20" t="s">
        <v>68</v>
      </c>
      <c r="J2" s="20" t="s">
        <v>52</v>
      </c>
      <c r="K2" s="20" t="s">
        <v>53</v>
      </c>
      <c r="L2" s="20" t="s">
        <v>5</v>
      </c>
      <c r="M2" s="20" t="s">
        <v>6</v>
      </c>
      <c r="N2" s="20" t="s">
        <v>34</v>
      </c>
      <c r="O2" s="20" t="s">
        <v>72</v>
      </c>
      <c r="P2" s="20" t="s">
        <v>70</v>
      </c>
      <c r="Q2" s="20" t="s">
        <v>69</v>
      </c>
      <c r="R2" s="20" t="s">
        <v>89</v>
      </c>
      <c r="S2" s="20" t="s">
        <v>25</v>
      </c>
    </row>
    <row r="3" spans="1:20">
      <c r="A3" s="17" t="s">
        <v>31</v>
      </c>
      <c r="B3" s="17" t="s">
        <v>77</v>
      </c>
      <c r="C3" s="18" t="s">
        <v>9</v>
      </c>
      <c r="D3" s="18" t="s">
        <v>11</v>
      </c>
      <c r="E3" s="17" t="s">
        <v>10</v>
      </c>
      <c r="F3" s="17"/>
      <c r="G3" s="17" t="s">
        <v>15</v>
      </c>
      <c r="H3" s="17">
        <v>20</v>
      </c>
      <c r="I3" s="17">
        <v>100</v>
      </c>
      <c r="J3" s="17">
        <v>4</v>
      </c>
      <c r="K3" s="17">
        <f>H3*I3*J3</f>
        <v>8000</v>
      </c>
      <c r="L3" s="17" t="s">
        <v>12</v>
      </c>
      <c r="M3" s="17" t="s">
        <v>13</v>
      </c>
      <c r="N3" s="17" t="s">
        <v>14</v>
      </c>
      <c r="O3" s="17"/>
      <c r="P3" s="17" t="s">
        <v>33</v>
      </c>
      <c r="Q3" s="17"/>
      <c r="R3" s="21">
        <v>20000</v>
      </c>
      <c r="S3" s="21">
        <v>15000</v>
      </c>
    </row>
    <row r="4" spans="1:20">
      <c r="A4" s="9" t="s">
        <v>31</v>
      </c>
      <c r="B4" s="17" t="s">
        <v>77</v>
      </c>
      <c r="C4" s="11" t="s">
        <v>16</v>
      </c>
      <c r="D4" s="11" t="s">
        <v>17</v>
      </c>
      <c r="E4" s="9" t="s">
        <v>18</v>
      </c>
      <c r="F4" s="9"/>
      <c r="G4" s="9" t="s">
        <v>44</v>
      </c>
      <c r="H4" s="9">
        <v>20</v>
      </c>
      <c r="I4" s="9">
        <v>100</v>
      </c>
      <c r="J4" s="9">
        <v>10</v>
      </c>
      <c r="K4" s="9">
        <f>H4*I4*J4</f>
        <v>20000</v>
      </c>
      <c r="L4" s="9" t="s">
        <v>23</v>
      </c>
      <c r="M4" s="9" t="s">
        <v>24</v>
      </c>
      <c r="N4" s="9" t="s">
        <v>14</v>
      </c>
      <c r="O4" s="9"/>
      <c r="P4" s="9" t="s">
        <v>33</v>
      </c>
      <c r="Q4" s="9"/>
      <c r="R4" s="12"/>
      <c r="S4" s="12"/>
    </row>
    <row r="5" spans="1:20">
      <c r="A5" s="9" t="s">
        <v>31</v>
      </c>
      <c r="B5" s="17" t="s">
        <v>77</v>
      </c>
      <c r="C5" s="11" t="s">
        <v>46</v>
      </c>
      <c r="D5" s="11" t="s">
        <v>47</v>
      </c>
      <c r="E5" s="9" t="s">
        <v>50</v>
      </c>
      <c r="F5" s="9"/>
      <c r="G5" s="9" t="s">
        <v>51</v>
      </c>
      <c r="H5" s="9">
        <v>20</v>
      </c>
      <c r="I5" s="9">
        <v>200</v>
      </c>
      <c r="J5" s="9">
        <v>3</v>
      </c>
      <c r="K5" s="9">
        <f>H5*I5*J5</f>
        <v>12000</v>
      </c>
      <c r="L5" s="9"/>
      <c r="M5" s="9"/>
      <c r="N5" s="9"/>
      <c r="O5" s="9"/>
      <c r="P5" s="9"/>
      <c r="Q5" s="9"/>
      <c r="R5" s="12"/>
      <c r="S5" s="12"/>
    </row>
    <row r="6" spans="1:20">
      <c r="A6" s="9" t="s">
        <v>31</v>
      </c>
      <c r="B6" s="17" t="s">
        <v>77</v>
      </c>
      <c r="C6" s="11" t="s">
        <v>46</v>
      </c>
      <c r="D6" s="11" t="s">
        <v>48</v>
      </c>
      <c r="E6" s="9" t="s">
        <v>49</v>
      </c>
      <c r="F6" s="9"/>
      <c r="G6" s="9" t="s">
        <v>51</v>
      </c>
      <c r="H6" s="9">
        <v>20</v>
      </c>
      <c r="I6" s="9">
        <v>200</v>
      </c>
      <c r="J6" s="9">
        <v>3</v>
      </c>
      <c r="K6" s="9">
        <f>H6*I6*J6</f>
        <v>12000</v>
      </c>
      <c r="L6" s="9"/>
      <c r="M6" s="9"/>
      <c r="N6" s="9"/>
      <c r="O6" s="9"/>
      <c r="P6" s="9"/>
      <c r="Q6" s="9"/>
      <c r="R6" s="12"/>
      <c r="S6" s="12"/>
    </row>
    <row r="7" spans="1:20" ht="25.5" customHeight="1">
      <c r="A7" s="9" t="s">
        <v>31</v>
      </c>
      <c r="B7" s="10" t="s">
        <v>19</v>
      </c>
      <c r="C7" s="11" t="s">
        <v>30</v>
      </c>
      <c r="D7" s="9" t="s">
        <v>20</v>
      </c>
      <c r="E7" s="9" t="s">
        <v>13</v>
      </c>
      <c r="F7" s="9"/>
      <c r="G7" s="9" t="s">
        <v>43</v>
      </c>
      <c r="H7" s="9">
        <v>50</v>
      </c>
      <c r="I7" s="9">
        <v>10</v>
      </c>
      <c r="J7" s="9">
        <v>1</v>
      </c>
      <c r="K7" s="9">
        <f>H7*I7*J7</f>
        <v>500</v>
      </c>
      <c r="L7" s="9" t="s">
        <v>32</v>
      </c>
      <c r="M7" s="9" t="s">
        <v>13</v>
      </c>
      <c r="N7" s="9" t="s">
        <v>33</v>
      </c>
      <c r="O7" s="9"/>
      <c r="P7" s="9" t="s">
        <v>14</v>
      </c>
      <c r="Q7" s="9" t="s">
        <v>71</v>
      </c>
      <c r="R7" s="12">
        <v>10000</v>
      </c>
      <c r="S7" s="12">
        <v>7500</v>
      </c>
    </row>
    <row r="8" spans="1:20" ht="25.5" customHeight="1">
      <c r="A8" s="9" t="s">
        <v>31</v>
      </c>
      <c r="B8" s="10" t="s">
        <v>19</v>
      </c>
      <c r="C8" s="11" t="s">
        <v>30</v>
      </c>
      <c r="D8" s="9" t="s">
        <v>21</v>
      </c>
      <c r="E8" s="9" t="s">
        <v>13</v>
      </c>
      <c r="F8" s="9"/>
      <c r="G8" s="9" t="s">
        <v>43</v>
      </c>
      <c r="H8" s="9"/>
      <c r="I8" s="9"/>
      <c r="J8" s="9"/>
      <c r="K8" s="9" t="s">
        <v>54</v>
      </c>
      <c r="L8" s="9" t="s">
        <v>32</v>
      </c>
      <c r="M8" s="9" t="s">
        <v>13</v>
      </c>
      <c r="N8" s="9" t="s">
        <v>33</v>
      </c>
      <c r="O8" s="9"/>
      <c r="P8" s="9" t="s">
        <v>14</v>
      </c>
      <c r="Q8" s="9" t="s">
        <v>71</v>
      </c>
      <c r="R8" s="12"/>
      <c r="S8" s="12"/>
    </row>
    <row r="9" spans="1:20" ht="25.5" customHeight="1">
      <c r="A9" s="9" t="s">
        <v>31</v>
      </c>
      <c r="B9" s="10" t="s">
        <v>19</v>
      </c>
      <c r="C9" s="11" t="s">
        <v>30</v>
      </c>
      <c r="D9" s="9" t="s">
        <v>22</v>
      </c>
      <c r="E9" s="9" t="s">
        <v>13</v>
      </c>
      <c r="F9" s="9"/>
      <c r="G9" s="9" t="s">
        <v>43</v>
      </c>
      <c r="H9" s="9"/>
      <c r="I9" s="9"/>
      <c r="J9" s="9"/>
      <c r="K9" s="9" t="s">
        <v>54</v>
      </c>
      <c r="L9" s="9" t="s">
        <v>32</v>
      </c>
      <c r="M9" s="9" t="s">
        <v>13</v>
      </c>
      <c r="N9" s="9" t="s">
        <v>33</v>
      </c>
      <c r="O9" s="9"/>
      <c r="P9" s="9" t="s">
        <v>14</v>
      </c>
      <c r="Q9" s="9" t="s">
        <v>71</v>
      </c>
      <c r="R9" s="12"/>
      <c r="S9" s="12"/>
    </row>
    <row r="10" spans="1:20">
      <c r="A10" s="9"/>
      <c r="B10" s="9"/>
      <c r="C10" s="9"/>
      <c r="D10" s="9"/>
      <c r="E10" s="9"/>
      <c r="F10" s="9"/>
      <c r="G10" s="9"/>
      <c r="H10" s="9"/>
      <c r="I10" s="9"/>
      <c r="J10" s="9"/>
      <c r="K10" s="9"/>
      <c r="L10" s="9"/>
      <c r="M10" s="9"/>
      <c r="N10" s="9"/>
      <c r="O10" s="9"/>
      <c r="Q10" s="9"/>
      <c r="R10" s="12"/>
      <c r="S10" s="12"/>
    </row>
    <row r="11" spans="1:20">
      <c r="A11" s="9"/>
      <c r="B11" s="9"/>
      <c r="C11" s="9"/>
      <c r="D11" s="9"/>
      <c r="E11" s="9"/>
      <c r="F11" s="9"/>
      <c r="G11" s="9"/>
      <c r="H11" s="9"/>
      <c r="I11" s="9"/>
      <c r="J11" s="9"/>
      <c r="K11" s="9"/>
      <c r="L11" s="9"/>
      <c r="M11" s="9"/>
      <c r="N11" s="9"/>
      <c r="O11" s="9"/>
      <c r="P11" s="9"/>
      <c r="Q11" s="12"/>
      <c r="R11" s="12"/>
    </row>
    <row r="12" spans="1:20">
      <c r="A12" s="9"/>
      <c r="B12" s="9"/>
      <c r="C12" s="9"/>
      <c r="D12" s="9"/>
      <c r="E12" s="9"/>
      <c r="F12" s="9"/>
      <c r="G12" s="9"/>
      <c r="H12" s="9"/>
      <c r="I12" s="9"/>
      <c r="J12" s="9"/>
      <c r="K12" s="9"/>
      <c r="L12" s="9"/>
      <c r="M12" s="9"/>
      <c r="N12" s="9"/>
      <c r="O12" s="9"/>
      <c r="P12" s="9"/>
      <c r="Q12" s="12"/>
      <c r="R12" s="12"/>
    </row>
    <row r="13" spans="1:20">
      <c r="A13" s="9"/>
      <c r="B13" s="9"/>
      <c r="C13" s="9"/>
      <c r="D13" s="9"/>
      <c r="E13" s="9"/>
      <c r="F13" s="9"/>
      <c r="G13" s="9"/>
      <c r="H13" s="9"/>
      <c r="I13" s="9"/>
      <c r="J13" s="9"/>
      <c r="K13" s="9"/>
      <c r="L13" s="9"/>
      <c r="M13" s="9"/>
      <c r="N13" s="9"/>
      <c r="O13" s="9"/>
      <c r="P13" s="9"/>
      <c r="Q13" s="12"/>
      <c r="R13" s="12"/>
    </row>
    <row r="14" spans="1:20">
      <c r="A14" s="9"/>
      <c r="B14" s="9"/>
      <c r="C14" s="9"/>
      <c r="D14" s="9"/>
      <c r="E14" s="9"/>
      <c r="F14" s="9"/>
      <c r="G14" s="9"/>
      <c r="H14" s="9"/>
      <c r="I14" s="9"/>
      <c r="J14" s="9"/>
      <c r="K14" s="9"/>
      <c r="L14" s="9"/>
      <c r="M14" s="9"/>
      <c r="N14" s="9"/>
      <c r="O14" s="9"/>
      <c r="P14" s="9"/>
      <c r="Q14" s="12"/>
      <c r="R14" s="12"/>
    </row>
    <row r="15" spans="1:20">
      <c r="A15" s="9"/>
      <c r="B15" s="9"/>
      <c r="C15" s="9"/>
      <c r="D15" s="9"/>
      <c r="E15" s="9"/>
      <c r="F15" s="9"/>
      <c r="G15" s="9"/>
      <c r="H15" s="9"/>
      <c r="I15" s="9"/>
      <c r="J15" s="9"/>
      <c r="K15" s="9"/>
      <c r="L15" s="9"/>
      <c r="M15" s="9"/>
      <c r="N15" s="9"/>
      <c r="O15" s="9"/>
      <c r="P15" s="9"/>
      <c r="Q15" s="12"/>
      <c r="R15" s="12"/>
    </row>
    <row r="16" spans="1:20">
      <c r="A16" s="9"/>
      <c r="B16" s="9"/>
      <c r="C16" s="9"/>
      <c r="D16" s="9"/>
      <c r="E16" s="9"/>
      <c r="F16" s="9"/>
      <c r="G16" s="9"/>
      <c r="H16" s="9"/>
      <c r="I16" s="9"/>
      <c r="J16" s="9"/>
      <c r="K16" s="9"/>
      <c r="L16" s="9"/>
      <c r="M16" s="9"/>
      <c r="N16" s="9"/>
      <c r="O16" s="9"/>
      <c r="P16" s="9"/>
      <c r="Q16" s="12"/>
      <c r="R16" s="12"/>
    </row>
    <row r="17" spans="1:18">
      <c r="A17" s="9"/>
      <c r="B17" s="9"/>
      <c r="C17" s="9"/>
      <c r="D17" s="9"/>
      <c r="E17" s="9"/>
      <c r="F17" s="9"/>
      <c r="G17" s="9"/>
      <c r="H17" s="9"/>
      <c r="I17" s="9"/>
      <c r="J17" s="9"/>
      <c r="K17" s="9"/>
      <c r="L17" s="9"/>
      <c r="M17" s="9"/>
      <c r="N17" s="9"/>
      <c r="O17" s="9"/>
      <c r="P17" s="9"/>
      <c r="Q17" s="12"/>
      <c r="R17" s="12"/>
    </row>
    <row r="18" spans="1:18">
      <c r="A18" s="9"/>
      <c r="B18" s="9"/>
      <c r="C18" s="9"/>
      <c r="D18" s="9"/>
      <c r="E18" s="9"/>
      <c r="F18" s="9"/>
      <c r="G18" s="9"/>
      <c r="H18" s="9"/>
      <c r="I18" s="9"/>
      <c r="J18" s="9"/>
      <c r="K18" s="9"/>
      <c r="L18" s="9"/>
      <c r="M18" s="9"/>
      <c r="N18" s="9"/>
      <c r="O18" s="9"/>
      <c r="P18" s="9"/>
      <c r="Q18" s="12"/>
      <c r="R18" s="12"/>
    </row>
    <row r="19" spans="1:18">
      <c r="A19" s="9"/>
      <c r="B19" s="9"/>
      <c r="C19" s="9"/>
      <c r="D19" s="9"/>
      <c r="E19" s="9"/>
      <c r="F19" s="9"/>
      <c r="G19" s="9"/>
      <c r="H19" s="9"/>
      <c r="I19" s="9"/>
      <c r="J19" s="9"/>
      <c r="K19" s="9"/>
      <c r="L19" s="9"/>
      <c r="M19" s="9"/>
      <c r="N19" s="9"/>
      <c r="O19" s="9"/>
      <c r="P19" s="9"/>
      <c r="Q19" s="12"/>
      <c r="R19" s="12"/>
    </row>
    <row r="20" spans="1:18">
      <c r="A20" s="9"/>
      <c r="B20" s="9"/>
      <c r="C20" s="9"/>
      <c r="D20" s="9"/>
      <c r="E20" s="9"/>
      <c r="F20" s="9"/>
      <c r="G20" s="9"/>
      <c r="H20" s="9"/>
      <c r="I20" s="9"/>
      <c r="J20" s="9"/>
      <c r="K20" s="9"/>
      <c r="L20" s="9"/>
      <c r="M20" s="9"/>
      <c r="N20" s="9"/>
      <c r="O20" s="9"/>
      <c r="P20" s="9"/>
      <c r="Q20" s="12"/>
      <c r="R20" s="12"/>
    </row>
    <row r="21" spans="1:18">
      <c r="A21" s="9"/>
      <c r="B21" s="9"/>
      <c r="C21" s="9"/>
      <c r="D21" s="9"/>
      <c r="E21" s="9"/>
      <c r="F21" s="9"/>
      <c r="G21" s="9"/>
      <c r="H21" s="9"/>
      <c r="I21" s="9"/>
      <c r="J21" s="9"/>
      <c r="K21" s="9"/>
      <c r="L21" s="9"/>
      <c r="M21" s="9"/>
      <c r="N21" s="9"/>
      <c r="O21" s="9"/>
      <c r="P21" s="9"/>
      <c r="Q21" s="12"/>
      <c r="R21" s="12"/>
    </row>
    <row r="22" spans="1:18">
      <c r="A22" s="9"/>
      <c r="B22" s="9"/>
      <c r="C22" s="9"/>
      <c r="D22" s="9"/>
      <c r="E22" s="9"/>
      <c r="F22" s="9"/>
      <c r="G22" s="9"/>
      <c r="H22" s="9"/>
      <c r="I22" s="9"/>
      <c r="J22" s="9"/>
      <c r="K22" s="9"/>
      <c r="L22" s="9"/>
      <c r="M22" s="9"/>
      <c r="N22" s="9"/>
      <c r="O22" s="9"/>
      <c r="P22" s="9"/>
      <c r="Q22" s="12"/>
      <c r="R22" s="12"/>
    </row>
    <row r="23" spans="1:18">
      <c r="A23" s="9"/>
      <c r="B23" s="9"/>
      <c r="C23" s="9"/>
      <c r="D23" s="9"/>
      <c r="E23" s="9"/>
      <c r="F23" s="9"/>
      <c r="G23" s="9"/>
      <c r="H23" s="9"/>
      <c r="I23" s="9"/>
      <c r="J23" s="9"/>
      <c r="K23" s="9"/>
      <c r="L23" s="9"/>
      <c r="M23" s="9"/>
      <c r="N23" s="9"/>
      <c r="O23" s="9"/>
      <c r="P23" s="9"/>
      <c r="Q23" s="12"/>
      <c r="R23" s="12"/>
    </row>
    <row r="24" spans="1:18">
      <c r="A24" s="9"/>
      <c r="B24" s="9"/>
      <c r="C24" s="9"/>
      <c r="D24" s="9"/>
      <c r="E24" s="9"/>
      <c r="F24" s="9"/>
      <c r="G24" s="9"/>
      <c r="H24" s="9"/>
      <c r="I24" s="9"/>
      <c r="J24" s="9"/>
      <c r="K24" s="9"/>
      <c r="L24" s="9"/>
      <c r="M24" s="9"/>
      <c r="N24" s="9"/>
      <c r="O24" s="9"/>
      <c r="P24" s="9"/>
      <c r="Q24" s="12"/>
      <c r="R24" s="12"/>
    </row>
    <row r="25" spans="1:18">
      <c r="A25" s="9"/>
      <c r="B25" s="9"/>
      <c r="C25" s="9"/>
      <c r="D25" s="9"/>
      <c r="E25" s="9"/>
      <c r="F25" s="9"/>
      <c r="G25" s="9"/>
      <c r="H25" s="9"/>
      <c r="I25" s="9"/>
      <c r="J25" s="9"/>
      <c r="K25" s="9"/>
      <c r="L25" s="9"/>
      <c r="M25" s="9"/>
      <c r="N25" s="9"/>
      <c r="O25" s="9"/>
      <c r="P25" s="9"/>
      <c r="Q25" s="12"/>
      <c r="R25" s="12"/>
    </row>
    <row r="26" spans="1:18">
      <c r="A26" s="9"/>
      <c r="B26" s="9"/>
      <c r="C26" s="9"/>
      <c r="D26" s="9"/>
      <c r="E26" s="9"/>
      <c r="F26" s="9"/>
      <c r="G26" s="9"/>
      <c r="H26" s="9"/>
      <c r="I26" s="9"/>
      <c r="J26" s="9"/>
      <c r="K26" s="9"/>
      <c r="L26" s="9"/>
      <c r="M26" s="9"/>
      <c r="N26" s="9"/>
      <c r="O26" s="9"/>
      <c r="P26" s="9"/>
      <c r="Q26" s="12"/>
      <c r="R26" s="12"/>
    </row>
    <row r="27" spans="1:18">
      <c r="A27" s="9"/>
      <c r="B27" s="9"/>
      <c r="C27" s="9"/>
      <c r="D27" s="9"/>
      <c r="E27" s="9"/>
      <c r="F27" s="9"/>
      <c r="G27" s="9"/>
      <c r="H27" s="9"/>
      <c r="I27" s="9"/>
      <c r="J27" s="9"/>
      <c r="K27" s="9"/>
      <c r="L27" s="9"/>
      <c r="M27" s="9"/>
      <c r="N27" s="9"/>
      <c r="O27" s="9"/>
      <c r="P27" s="9"/>
      <c r="Q27" s="12"/>
      <c r="R27" s="12"/>
    </row>
    <row r="28" spans="1:18" ht="13.5" thickBot="1">
      <c r="I28" s="2"/>
      <c r="J28" s="2"/>
      <c r="K28" s="2"/>
      <c r="L28" s="2"/>
      <c r="P28" s="6" t="s">
        <v>26</v>
      </c>
      <c r="Q28" s="7">
        <f>SUM(Q3:Q27)</f>
        <v>0</v>
      </c>
      <c r="R28" s="8">
        <f>SUM(R3:R27)</f>
        <v>30000</v>
      </c>
    </row>
    <row r="30" spans="1:18">
      <c r="A30" s="4" t="s">
        <v>65</v>
      </c>
    </row>
    <row r="31" spans="1:18">
      <c r="A31" s="5" t="s">
        <v>64</v>
      </c>
    </row>
    <row r="32" spans="1:18">
      <c r="A32" s="5" t="s">
        <v>66</v>
      </c>
    </row>
    <row r="33" spans="1:1">
      <c r="A33" s="5" t="s">
        <v>83</v>
      </c>
    </row>
  </sheetData>
  <mergeCells count="3">
    <mergeCell ref="G1:K1"/>
    <mergeCell ref="R1:S1"/>
    <mergeCell ref="L1:Q1"/>
  </mergeCells>
  <phoneticPr fontId="4" type="noConversion"/>
  <pageMargins left="0.75" right="0.75" top="1" bottom="1" header="0.5" footer="0.5"/>
  <pageSetup scale="89"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sheetPr>
    <tabColor rgb="FF92D050"/>
  </sheetPr>
  <dimension ref="A1:S34"/>
  <sheetViews>
    <sheetView zoomScaleNormal="100" workbookViewId="0">
      <pane xSplit="4" ySplit="2" topLeftCell="E3" activePane="bottomRight" state="frozen"/>
      <selection pane="topRight" activeCell="D1" sqref="D1"/>
      <selection pane="bottomLeft" activeCell="A3" sqref="A3"/>
      <selection pane="bottomRight" activeCell="L2" sqref="L2:M2"/>
    </sheetView>
  </sheetViews>
  <sheetFormatPr defaultRowHeight="12.75"/>
  <cols>
    <col min="2" max="2" width="28.140625" customWidth="1"/>
    <col min="3" max="3" width="13.28515625" customWidth="1"/>
    <col min="4" max="4" width="15.42578125" customWidth="1"/>
    <col min="5" max="5" width="21.140625" customWidth="1"/>
    <col min="6" max="6" width="8" customWidth="1"/>
    <col min="7" max="7" width="17.5703125" customWidth="1"/>
    <col min="11" max="11" width="15.7109375" customWidth="1"/>
    <col min="13" max="13" width="12.140625" customWidth="1"/>
    <col min="14" max="14" width="11.42578125" customWidth="1"/>
    <col min="15" max="15" width="17.5703125" customWidth="1"/>
    <col min="16" max="16" width="14.28515625" customWidth="1"/>
    <col min="17" max="17" width="11.5703125" customWidth="1"/>
    <col min="18" max="18" width="12.85546875" customWidth="1"/>
    <col min="19" max="19" width="13.5703125" customWidth="1"/>
  </cols>
  <sheetData>
    <row r="1" spans="1:19" ht="16.5" thickBot="1">
      <c r="A1" s="23" t="s">
        <v>74</v>
      </c>
      <c r="B1" s="24"/>
      <c r="C1" s="25"/>
      <c r="D1" s="25"/>
      <c r="E1" s="26"/>
      <c r="F1" s="19"/>
      <c r="G1" s="99" t="s">
        <v>79</v>
      </c>
      <c r="H1" s="101"/>
      <c r="I1" s="101"/>
      <c r="J1" s="101"/>
      <c r="K1" s="102"/>
      <c r="L1" s="94" t="s">
        <v>80</v>
      </c>
      <c r="M1" s="98"/>
      <c r="N1" s="98"/>
      <c r="O1" s="98"/>
      <c r="P1" s="98"/>
      <c r="Q1" s="97"/>
      <c r="R1" s="99" t="s">
        <v>35</v>
      </c>
      <c r="S1" s="100"/>
    </row>
    <row r="2" spans="1:19" s="4" customFormat="1" ht="87.75" customHeight="1" thickTop="1" thickBot="1">
      <c r="A2" s="28" t="s">
        <v>0</v>
      </c>
      <c r="B2" s="28" t="s">
        <v>1</v>
      </c>
      <c r="C2" s="29" t="s">
        <v>2</v>
      </c>
      <c r="D2" s="29" t="s">
        <v>3</v>
      </c>
      <c r="E2" s="28" t="s">
        <v>4</v>
      </c>
      <c r="F2" s="28" t="s">
        <v>88</v>
      </c>
      <c r="G2" s="28" t="s">
        <v>7</v>
      </c>
      <c r="H2" s="28" t="s">
        <v>8</v>
      </c>
      <c r="I2" s="28" t="s">
        <v>68</v>
      </c>
      <c r="J2" s="28" t="s">
        <v>52</v>
      </c>
      <c r="K2" s="28" t="s">
        <v>53</v>
      </c>
      <c r="L2" s="37" t="s">
        <v>5</v>
      </c>
      <c r="M2" s="37" t="s">
        <v>6</v>
      </c>
      <c r="N2" s="37" t="s">
        <v>34</v>
      </c>
      <c r="O2" s="37" t="s">
        <v>72</v>
      </c>
      <c r="P2" s="37" t="s">
        <v>70</v>
      </c>
      <c r="Q2" s="37" t="s">
        <v>69</v>
      </c>
      <c r="R2" s="28" t="s">
        <v>89</v>
      </c>
      <c r="S2" s="28" t="s">
        <v>25</v>
      </c>
    </row>
    <row r="3" spans="1:19" ht="13.5" thickTop="1">
      <c r="A3" s="17" t="s">
        <v>31</v>
      </c>
      <c r="B3" s="27" t="s">
        <v>27</v>
      </c>
      <c r="C3" s="18" t="s">
        <v>41</v>
      </c>
      <c r="D3" s="18" t="s">
        <v>42</v>
      </c>
      <c r="E3" s="17" t="s">
        <v>29</v>
      </c>
      <c r="F3" s="17"/>
      <c r="G3" s="17" t="s">
        <v>45</v>
      </c>
      <c r="H3" s="17">
        <v>50</v>
      </c>
      <c r="I3" s="17">
        <v>100</v>
      </c>
      <c r="J3" s="17">
        <v>3</v>
      </c>
      <c r="K3" s="17">
        <f>H3*I3*J3</f>
        <v>15000</v>
      </c>
      <c r="L3" s="17" t="s">
        <v>28</v>
      </c>
      <c r="M3" s="17" t="s">
        <v>24</v>
      </c>
      <c r="N3" s="17" t="s">
        <v>14</v>
      </c>
      <c r="O3" s="17"/>
      <c r="P3" s="17" t="s">
        <v>33</v>
      </c>
      <c r="Q3" s="17"/>
      <c r="R3" s="21">
        <v>7500</v>
      </c>
      <c r="S3" s="21">
        <v>1250</v>
      </c>
    </row>
    <row r="4" spans="1:19">
      <c r="A4" s="9" t="s">
        <v>31</v>
      </c>
      <c r="B4" s="10" t="s">
        <v>36</v>
      </c>
      <c r="C4" s="11" t="s">
        <v>37</v>
      </c>
      <c r="D4" s="11" t="s">
        <v>38</v>
      </c>
      <c r="E4" s="9" t="s">
        <v>36</v>
      </c>
      <c r="F4" s="9"/>
      <c r="G4" s="9" t="s">
        <v>39</v>
      </c>
      <c r="H4" s="9">
        <v>5</v>
      </c>
      <c r="I4" s="9">
        <v>10</v>
      </c>
      <c r="J4" s="9">
        <v>2</v>
      </c>
      <c r="K4" s="9">
        <f>H4*I4*J4</f>
        <v>100</v>
      </c>
      <c r="L4" s="9" t="s">
        <v>40</v>
      </c>
      <c r="M4" s="9" t="s">
        <v>24</v>
      </c>
      <c r="N4" s="9" t="s">
        <v>14</v>
      </c>
      <c r="O4" s="9"/>
      <c r="P4" s="9" t="s">
        <v>33</v>
      </c>
      <c r="Q4" s="9"/>
      <c r="R4" s="12">
        <v>2500</v>
      </c>
      <c r="S4" s="12">
        <v>2500</v>
      </c>
    </row>
    <row r="5" spans="1:19">
      <c r="A5" s="9"/>
      <c r="B5" s="10"/>
      <c r="C5" s="9"/>
      <c r="D5" s="9"/>
      <c r="E5" s="9"/>
      <c r="F5" s="9"/>
      <c r="G5" s="9"/>
      <c r="H5" s="9"/>
      <c r="I5" s="9"/>
      <c r="J5" s="9"/>
      <c r="K5" s="9"/>
      <c r="L5" s="9"/>
      <c r="M5" s="9"/>
      <c r="N5" s="9"/>
      <c r="O5" s="9"/>
      <c r="P5" s="9"/>
      <c r="Q5" s="9"/>
      <c r="R5" s="12"/>
      <c r="S5" s="12"/>
    </row>
    <row r="6" spans="1:19">
      <c r="A6" s="9"/>
      <c r="B6" s="10"/>
      <c r="C6" s="9"/>
      <c r="D6" s="9"/>
      <c r="E6" s="9"/>
      <c r="F6" s="9"/>
      <c r="G6" s="9"/>
      <c r="H6" s="9"/>
      <c r="I6" s="9"/>
      <c r="J6" s="9"/>
      <c r="K6" s="9"/>
      <c r="L6" s="9"/>
      <c r="M6" s="9"/>
      <c r="N6" s="9"/>
      <c r="O6" s="9"/>
      <c r="P6" s="9"/>
      <c r="Q6" s="9"/>
      <c r="R6" s="12"/>
      <c r="S6" s="12"/>
    </row>
    <row r="7" spans="1:19">
      <c r="A7" s="9"/>
      <c r="B7" s="10"/>
      <c r="C7" s="9"/>
      <c r="D7" s="9"/>
      <c r="E7" s="9"/>
      <c r="F7" s="9"/>
      <c r="G7" s="9"/>
      <c r="H7" s="9"/>
      <c r="I7" s="9"/>
      <c r="J7" s="9"/>
      <c r="K7" s="9"/>
      <c r="L7" s="9"/>
      <c r="M7" s="9"/>
      <c r="N7" s="9"/>
      <c r="O7" s="9"/>
      <c r="P7" s="9"/>
      <c r="Q7" s="9"/>
      <c r="R7" s="12"/>
      <c r="S7" s="12"/>
    </row>
    <row r="8" spans="1:19">
      <c r="A8" s="9"/>
      <c r="B8" s="10"/>
      <c r="C8" s="9"/>
      <c r="D8" s="9"/>
      <c r="E8" s="9"/>
      <c r="F8" s="9"/>
      <c r="G8" s="9"/>
      <c r="H8" s="9"/>
      <c r="I8" s="9"/>
      <c r="J8" s="9"/>
      <c r="K8" s="9"/>
      <c r="L8" s="9"/>
      <c r="M8" s="9"/>
      <c r="N8" s="9"/>
      <c r="O8" s="9"/>
      <c r="P8" s="9"/>
      <c r="Q8" s="9"/>
      <c r="R8" s="12"/>
      <c r="S8" s="12"/>
    </row>
    <row r="9" spans="1:19">
      <c r="A9" s="9"/>
      <c r="B9" s="10"/>
      <c r="C9" s="9"/>
      <c r="D9" s="9"/>
      <c r="E9" s="9"/>
      <c r="F9" s="9"/>
      <c r="G9" s="9"/>
      <c r="H9" s="9"/>
      <c r="I9" s="9"/>
      <c r="J9" s="9"/>
      <c r="K9" s="9"/>
      <c r="L9" s="9"/>
      <c r="M9" s="9"/>
      <c r="N9" s="9"/>
      <c r="O9" s="9"/>
      <c r="P9" s="9"/>
      <c r="Q9" s="9"/>
      <c r="R9" s="12"/>
      <c r="S9" s="12"/>
    </row>
    <row r="10" spans="1:19">
      <c r="A10" s="9"/>
      <c r="B10" s="10"/>
      <c r="C10" s="9"/>
      <c r="D10" s="9"/>
      <c r="E10" s="9"/>
      <c r="F10" s="9"/>
      <c r="G10" s="9"/>
      <c r="H10" s="9"/>
      <c r="I10" s="9"/>
      <c r="J10" s="9"/>
      <c r="K10" s="9"/>
      <c r="L10" s="9"/>
      <c r="M10" s="9"/>
      <c r="N10" s="9"/>
      <c r="O10" s="9"/>
      <c r="P10" s="9"/>
      <c r="Q10" s="9"/>
      <c r="R10" s="12"/>
      <c r="S10" s="12"/>
    </row>
    <row r="11" spans="1:19">
      <c r="A11" s="9"/>
      <c r="B11" s="10"/>
      <c r="C11" s="9"/>
      <c r="D11" s="9"/>
      <c r="E11" s="9"/>
      <c r="F11" s="9"/>
      <c r="G11" s="9"/>
      <c r="H11" s="9"/>
      <c r="I11" s="9"/>
      <c r="J11" s="9"/>
      <c r="K11" s="9"/>
      <c r="L11" s="9"/>
      <c r="M11" s="9"/>
      <c r="N11" s="9"/>
      <c r="O11" s="9"/>
      <c r="P11" s="9"/>
      <c r="Q11" s="9"/>
      <c r="R11" s="12"/>
      <c r="S11" s="12"/>
    </row>
    <row r="12" spans="1:19">
      <c r="A12" s="9"/>
      <c r="B12" s="10"/>
      <c r="C12" s="9"/>
      <c r="D12" s="9"/>
      <c r="E12" s="9"/>
      <c r="F12" s="9"/>
      <c r="G12" s="9"/>
      <c r="H12" s="9"/>
      <c r="I12" s="9"/>
      <c r="J12" s="9"/>
      <c r="K12" s="9"/>
      <c r="L12" s="9"/>
      <c r="M12" s="9"/>
      <c r="N12" s="9"/>
      <c r="O12" s="9"/>
      <c r="P12" s="9"/>
      <c r="Q12" s="9"/>
      <c r="R12" s="12"/>
      <c r="S12" s="12"/>
    </row>
    <row r="13" spans="1:19">
      <c r="A13" s="9"/>
      <c r="B13" s="10"/>
      <c r="C13" s="9"/>
      <c r="D13" s="9"/>
      <c r="E13" s="9"/>
      <c r="F13" s="9"/>
      <c r="G13" s="9"/>
      <c r="H13" s="9"/>
      <c r="I13" s="9"/>
      <c r="J13" s="9"/>
      <c r="K13" s="9"/>
      <c r="L13" s="9"/>
      <c r="M13" s="9"/>
      <c r="N13" s="9"/>
      <c r="O13" s="9"/>
      <c r="P13" s="9"/>
      <c r="Q13" s="9"/>
      <c r="R13" s="12"/>
      <c r="S13" s="12"/>
    </row>
    <row r="14" spans="1:19">
      <c r="A14" s="9"/>
      <c r="B14" s="10"/>
      <c r="C14" s="9"/>
      <c r="D14" s="9"/>
      <c r="E14" s="9"/>
      <c r="F14" s="9"/>
      <c r="G14" s="9"/>
      <c r="H14" s="9"/>
      <c r="I14" s="9"/>
      <c r="J14" s="9"/>
      <c r="K14" s="9"/>
      <c r="L14" s="9"/>
      <c r="M14" s="9"/>
      <c r="N14" s="9"/>
      <c r="O14" s="9"/>
      <c r="P14" s="9"/>
      <c r="Q14" s="9"/>
      <c r="R14" s="12"/>
      <c r="S14" s="12"/>
    </row>
    <row r="15" spans="1:19">
      <c r="A15" s="9"/>
      <c r="B15" s="10"/>
      <c r="C15" s="9"/>
      <c r="D15" s="9"/>
      <c r="E15" s="9"/>
      <c r="F15" s="9"/>
      <c r="G15" s="9"/>
      <c r="H15" s="9"/>
      <c r="I15" s="9"/>
      <c r="J15" s="9"/>
      <c r="K15" s="9"/>
      <c r="L15" s="9"/>
      <c r="M15" s="9"/>
      <c r="N15" s="9"/>
      <c r="O15" s="9"/>
      <c r="P15" s="9"/>
      <c r="Q15" s="9"/>
      <c r="R15" s="12"/>
      <c r="S15" s="12"/>
    </row>
    <row r="16" spans="1:19">
      <c r="A16" s="9"/>
      <c r="B16" s="10"/>
      <c r="C16" s="9"/>
      <c r="D16" s="9"/>
      <c r="E16" s="9"/>
      <c r="F16" s="9"/>
      <c r="G16" s="9"/>
      <c r="H16" s="9"/>
      <c r="I16" s="9"/>
      <c r="J16" s="9"/>
      <c r="K16" s="9"/>
      <c r="L16" s="9"/>
      <c r="M16" s="9"/>
      <c r="N16" s="9"/>
      <c r="O16" s="9"/>
      <c r="P16" s="9"/>
      <c r="Q16" s="9"/>
      <c r="R16" s="12"/>
      <c r="S16" s="12"/>
    </row>
    <row r="17" spans="1:19">
      <c r="A17" s="9"/>
      <c r="B17" s="10"/>
      <c r="C17" s="9"/>
      <c r="D17" s="9"/>
      <c r="E17" s="9"/>
      <c r="F17" s="9"/>
      <c r="G17" s="9"/>
      <c r="H17" s="9"/>
      <c r="I17" s="9"/>
      <c r="J17" s="9"/>
      <c r="K17" s="9"/>
      <c r="L17" s="9"/>
      <c r="M17" s="9"/>
      <c r="N17" s="9"/>
      <c r="O17" s="9"/>
      <c r="P17" s="9"/>
      <c r="Q17" s="9"/>
      <c r="R17" s="12"/>
      <c r="S17" s="12"/>
    </row>
    <row r="18" spans="1:19">
      <c r="A18" s="9"/>
      <c r="B18" s="10"/>
      <c r="C18" s="9"/>
      <c r="D18" s="9"/>
      <c r="E18" s="9"/>
      <c r="F18" s="9"/>
      <c r="G18" s="9"/>
      <c r="H18" s="9"/>
      <c r="I18" s="9"/>
      <c r="J18" s="9"/>
      <c r="K18" s="9"/>
      <c r="L18" s="9"/>
      <c r="M18" s="9"/>
      <c r="N18" s="9"/>
      <c r="O18" s="9"/>
      <c r="P18" s="9"/>
      <c r="Q18" s="9"/>
      <c r="R18" s="12"/>
      <c r="S18" s="12"/>
    </row>
    <row r="19" spans="1:19">
      <c r="A19" s="9"/>
      <c r="B19" s="10"/>
      <c r="C19" s="9"/>
      <c r="D19" s="9"/>
      <c r="E19" s="9"/>
      <c r="F19" s="9"/>
      <c r="G19" s="9"/>
      <c r="H19" s="9"/>
      <c r="I19" s="9"/>
      <c r="J19" s="9"/>
      <c r="K19" s="9"/>
      <c r="L19" s="9"/>
      <c r="M19" s="9"/>
      <c r="N19" s="9"/>
      <c r="O19" s="9"/>
      <c r="P19" s="9"/>
      <c r="Q19" s="9"/>
      <c r="R19" s="12"/>
      <c r="S19" s="12"/>
    </row>
    <row r="20" spans="1:19">
      <c r="A20" s="9"/>
      <c r="B20" s="10"/>
      <c r="C20" s="9"/>
      <c r="D20" s="9"/>
      <c r="E20" s="9"/>
      <c r="F20" s="9"/>
      <c r="G20" s="9"/>
      <c r="H20" s="9"/>
      <c r="I20" s="9"/>
      <c r="J20" s="9"/>
      <c r="K20" s="9"/>
      <c r="L20" s="9"/>
      <c r="M20" s="9"/>
      <c r="N20" s="9"/>
      <c r="O20" s="9"/>
      <c r="P20" s="9"/>
      <c r="Q20" s="9"/>
      <c r="R20" s="12"/>
      <c r="S20" s="12"/>
    </row>
    <row r="21" spans="1:19">
      <c r="A21" s="9"/>
      <c r="B21" s="10"/>
      <c r="C21" s="9"/>
      <c r="D21" s="9"/>
      <c r="E21" s="9"/>
      <c r="F21" s="9"/>
      <c r="G21" s="9"/>
      <c r="H21" s="9"/>
      <c r="I21" s="9"/>
      <c r="J21" s="9"/>
      <c r="K21" s="9"/>
      <c r="L21" s="9"/>
      <c r="M21" s="9"/>
      <c r="N21" s="9"/>
      <c r="O21" s="9"/>
      <c r="P21" s="9"/>
      <c r="Q21" s="9"/>
      <c r="R21" s="12"/>
      <c r="S21" s="12"/>
    </row>
    <row r="22" spans="1:19">
      <c r="A22" s="9"/>
      <c r="B22" s="10"/>
      <c r="C22" s="9"/>
      <c r="D22" s="9"/>
      <c r="E22" s="9"/>
      <c r="F22" s="9"/>
      <c r="G22" s="9"/>
      <c r="H22" s="9"/>
      <c r="I22" s="9"/>
      <c r="J22" s="9"/>
      <c r="K22" s="9"/>
      <c r="L22" s="9"/>
      <c r="M22" s="9"/>
      <c r="N22" s="9"/>
      <c r="O22" s="9"/>
      <c r="P22" s="9"/>
      <c r="Q22" s="9"/>
      <c r="R22" s="12"/>
      <c r="S22" s="12"/>
    </row>
    <row r="23" spans="1:19">
      <c r="A23" s="9"/>
      <c r="B23" s="10"/>
      <c r="C23" s="9"/>
      <c r="D23" s="9"/>
      <c r="E23" s="9"/>
      <c r="F23" s="9"/>
      <c r="G23" s="9"/>
      <c r="H23" s="9"/>
      <c r="I23" s="9"/>
      <c r="J23" s="9"/>
      <c r="K23" s="9"/>
      <c r="L23" s="9"/>
      <c r="M23" s="9"/>
      <c r="N23" s="9"/>
      <c r="O23" s="9"/>
      <c r="P23" s="9"/>
      <c r="Q23" s="9"/>
      <c r="R23" s="12"/>
      <c r="S23" s="12"/>
    </row>
    <row r="24" spans="1:19">
      <c r="A24" s="9"/>
      <c r="B24" s="10"/>
      <c r="C24" s="9"/>
      <c r="D24" s="9"/>
      <c r="E24" s="9"/>
      <c r="F24" s="9"/>
      <c r="G24" s="9"/>
      <c r="H24" s="9"/>
      <c r="I24" s="9"/>
      <c r="J24" s="9"/>
      <c r="K24" s="9"/>
      <c r="L24" s="9"/>
      <c r="M24" s="9"/>
      <c r="N24" s="9"/>
      <c r="O24" s="9"/>
      <c r="P24" s="9"/>
      <c r="Q24" s="9"/>
      <c r="R24" s="12"/>
      <c r="S24" s="12"/>
    </row>
    <row r="25" spans="1:19">
      <c r="A25" s="9"/>
      <c r="B25" s="10"/>
      <c r="C25" s="9"/>
      <c r="D25" s="9"/>
      <c r="E25" s="9"/>
      <c r="F25" s="9"/>
      <c r="G25" s="9"/>
      <c r="H25" s="9"/>
      <c r="I25" s="9"/>
      <c r="J25" s="9"/>
      <c r="K25" s="9"/>
      <c r="L25" s="9"/>
      <c r="M25" s="9"/>
      <c r="N25" s="9"/>
      <c r="O25" s="9"/>
      <c r="P25" s="9"/>
      <c r="Q25" s="9"/>
      <c r="R25" s="12"/>
      <c r="S25" s="12"/>
    </row>
    <row r="26" spans="1:19">
      <c r="A26" s="9"/>
      <c r="B26" s="10"/>
      <c r="C26" s="9"/>
      <c r="D26" s="9"/>
      <c r="E26" s="9"/>
      <c r="F26" s="9"/>
      <c r="G26" s="9"/>
      <c r="H26" s="9"/>
      <c r="I26" s="9"/>
      <c r="J26" s="9"/>
      <c r="K26" s="9"/>
      <c r="L26" s="9"/>
      <c r="M26" s="9"/>
      <c r="N26" s="9"/>
      <c r="O26" s="9"/>
      <c r="P26" s="9"/>
      <c r="Q26" s="9"/>
      <c r="R26" s="12"/>
      <c r="S26" s="12"/>
    </row>
    <row r="27" spans="1:19">
      <c r="A27" s="9"/>
      <c r="B27" s="10"/>
      <c r="C27" s="9"/>
      <c r="D27" s="9"/>
      <c r="E27" s="9"/>
      <c r="F27" s="9"/>
      <c r="G27" s="9"/>
      <c r="H27" s="9"/>
      <c r="I27" s="9"/>
      <c r="J27" s="9"/>
      <c r="K27" s="9"/>
      <c r="L27" s="9"/>
      <c r="M27" s="9"/>
      <c r="N27" s="9"/>
      <c r="O27" s="9"/>
      <c r="P27" s="9"/>
      <c r="Q27" s="9"/>
      <c r="R27" s="12"/>
      <c r="S27" s="12"/>
    </row>
    <row r="28" spans="1:19" ht="13.5" thickBot="1">
      <c r="B28" s="1"/>
      <c r="I28" s="2"/>
      <c r="J28" s="2"/>
      <c r="K28" s="3"/>
      <c r="P28" s="6" t="s">
        <v>26</v>
      </c>
      <c r="Q28" s="36"/>
      <c r="R28" s="13">
        <f>SUM(R3:R27)</f>
        <v>10000</v>
      </c>
      <c r="S28" s="14">
        <f>SUM(S3:S27)</f>
        <v>3750</v>
      </c>
    </row>
    <row r="30" spans="1:19">
      <c r="A30" s="4" t="s">
        <v>65</v>
      </c>
    </row>
    <row r="31" spans="1:19">
      <c r="A31" s="5" t="s">
        <v>64</v>
      </c>
    </row>
    <row r="32" spans="1:19">
      <c r="A32" s="5" t="s">
        <v>66</v>
      </c>
    </row>
    <row r="33" spans="1:1">
      <c r="A33" s="5" t="s">
        <v>84</v>
      </c>
    </row>
    <row r="34" spans="1:1">
      <c r="A34" s="5"/>
    </row>
  </sheetData>
  <mergeCells count="3">
    <mergeCell ref="R1:S1"/>
    <mergeCell ref="G1:K1"/>
    <mergeCell ref="L1:Q1"/>
  </mergeCells>
  <phoneticPr fontId="4" type="noConversion"/>
  <pageMargins left="0.75" right="0.75" top="1" bottom="1" header="0.5" footer="0.5"/>
  <pageSetup scale="90" orientation="landscape" r:id="rId1"/>
  <headerFooter alignWithMargins="0"/>
  <colBreaks count="1" manualBreakCount="1">
    <brk id="9" max="1048575" man="1"/>
  </colBreaks>
  <legacyDrawing r:id="rId2"/>
</worksheet>
</file>

<file path=xl/worksheets/sheet4.xml><?xml version="1.0" encoding="utf-8"?>
<worksheet xmlns="http://schemas.openxmlformats.org/spreadsheetml/2006/main" xmlns:r="http://schemas.openxmlformats.org/officeDocument/2006/relationships">
  <sheetPr>
    <tabColor rgb="FFFF0000"/>
  </sheetPr>
  <dimension ref="A1:L13"/>
  <sheetViews>
    <sheetView workbookViewId="0">
      <selection activeCell="B15" sqref="B15"/>
    </sheetView>
  </sheetViews>
  <sheetFormatPr defaultRowHeight="12.75"/>
  <cols>
    <col min="2" max="2" width="14.7109375" customWidth="1"/>
    <col min="3" max="3" width="17.85546875" customWidth="1"/>
    <col min="4" max="4" width="12.28515625" customWidth="1"/>
    <col min="5" max="5" width="18" customWidth="1"/>
    <col min="6" max="6" width="23.7109375" customWidth="1"/>
    <col min="7" max="7" width="22" customWidth="1"/>
    <col min="11" max="12" width="11.85546875" customWidth="1"/>
    <col min="13" max="13" width="11" customWidth="1"/>
  </cols>
  <sheetData>
    <row r="1" spans="1:12" ht="16.5" thickBot="1">
      <c r="A1" s="23" t="s">
        <v>91</v>
      </c>
      <c r="B1" s="24"/>
      <c r="C1" s="25"/>
      <c r="D1" s="25"/>
      <c r="E1" s="26"/>
      <c r="F1" s="84" t="s">
        <v>79</v>
      </c>
      <c r="G1" s="83"/>
      <c r="H1" s="83"/>
      <c r="I1" s="83"/>
      <c r="J1" s="83"/>
      <c r="K1" s="83"/>
      <c r="L1" s="83"/>
    </row>
    <row r="2" spans="1:12" ht="77.25" thickTop="1">
      <c r="A2" s="85" t="s">
        <v>0</v>
      </c>
      <c r="B2" s="86" t="s">
        <v>93</v>
      </c>
      <c r="C2" s="87" t="s">
        <v>2</v>
      </c>
      <c r="D2" s="87" t="s">
        <v>3</v>
      </c>
      <c r="E2" s="88" t="s">
        <v>4</v>
      </c>
      <c r="F2" s="88" t="s">
        <v>7</v>
      </c>
      <c r="G2" s="88" t="s">
        <v>8</v>
      </c>
      <c r="H2" s="88" t="s">
        <v>68</v>
      </c>
      <c r="I2" s="88" t="s">
        <v>52</v>
      </c>
      <c r="J2" s="88" t="s">
        <v>53</v>
      </c>
      <c r="K2" s="88" t="s">
        <v>5</v>
      </c>
      <c r="L2" s="89" t="s">
        <v>6</v>
      </c>
    </row>
    <row r="3" spans="1:12">
      <c r="A3" s="9" t="s">
        <v>31</v>
      </c>
      <c r="B3" s="10" t="s">
        <v>94</v>
      </c>
      <c r="C3" s="11" t="s">
        <v>95</v>
      </c>
      <c r="D3" s="11"/>
      <c r="E3" s="90"/>
      <c r="F3" s="9" t="s">
        <v>45</v>
      </c>
      <c r="G3" s="9">
        <v>50</v>
      </c>
      <c r="H3" s="9">
        <v>100</v>
      </c>
      <c r="I3" s="9">
        <v>3</v>
      </c>
      <c r="J3" s="9">
        <f>G3*H3*I3</f>
        <v>15000</v>
      </c>
      <c r="K3" s="103" t="s">
        <v>97</v>
      </c>
      <c r="L3" s="103"/>
    </row>
    <row r="4" spans="1:12">
      <c r="A4" s="9" t="s">
        <v>31</v>
      </c>
      <c r="B4" s="10" t="s">
        <v>92</v>
      </c>
      <c r="C4" s="11" t="s">
        <v>96</v>
      </c>
      <c r="D4" s="11"/>
      <c r="E4" s="9"/>
      <c r="F4" s="9" t="s">
        <v>39</v>
      </c>
      <c r="G4" s="9">
        <v>20</v>
      </c>
      <c r="H4" s="9">
        <v>10</v>
      </c>
      <c r="I4" s="9">
        <v>2</v>
      </c>
      <c r="J4" s="9">
        <v>60</v>
      </c>
      <c r="K4" s="103" t="s">
        <v>98</v>
      </c>
      <c r="L4" s="103"/>
    </row>
    <row r="5" spans="1:12" ht="13.5" thickBot="1"/>
    <row r="6" spans="1:12" ht="12.75" customHeight="1">
      <c r="B6" s="104" t="s">
        <v>99</v>
      </c>
      <c r="C6" s="105"/>
      <c r="D6" s="105"/>
      <c r="E6" s="105"/>
      <c r="F6" s="106"/>
    </row>
    <row r="7" spans="1:12">
      <c r="B7" s="107"/>
      <c r="C7" s="108"/>
      <c r="D7" s="108"/>
      <c r="E7" s="108"/>
      <c r="F7" s="109"/>
    </row>
    <row r="8" spans="1:12">
      <c r="B8" s="107"/>
      <c r="C8" s="108"/>
      <c r="D8" s="108"/>
      <c r="E8" s="108"/>
      <c r="F8" s="109"/>
    </row>
    <row r="9" spans="1:12">
      <c r="B9" s="107"/>
      <c r="C9" s="108"/>
      <c r="D9" s="108"/>
      <c r="E9" s="108"/>
      <c r="F9" s="109"/>
    </row>
    <row r="10" spans="1:12">
      <c r="B10" s="107"/>
      <c r="C10" s="108"/>
      <c r="D10" s="108"/>
      <c r="E10" s="108"/>
      <c r="F10" s="109"/>
    </row>
    <row r="11" spans="1:12">
      <c r="B11" s="107"/>
      <c r="C11" s="108"/>
      <c r="D11" s="108"/>
      <c r="E11" s="108"/>
      <c r="F11" s="109"/>
    </row>
    <row r="12" spans="1:12">
      <c r="B12" s="107"/>
      <c r="C12" s="108"/>
      <c r="D12" s="108"/>
      <c r="E12" s="108"/>
      <c r="F12" s="109"/>
    </row>
    <row r="13" spans="1:12" ht="13.5" thickBot="1">
      <c r="B13" s="110"/>
      <c r="C13" s="111"/>
      <c r="D13" s="111"/>
      <c r="E13" s="111"/>
      <c r="F13" s="112"/>
    </row>
  </sheetData>
  <mergeCells count="1">
    <mergeCell ref="B6:F13"/>
  </mergeCells>
  <pageMargins left="0.7" right="0.7" top="0.75" bottom="0.75" header="0.3" footer="0.3"/>
  <pageSetup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A59656583397C48BF8FD5B2BF5B049E" ma:contentTypeVersion="2" ma:contentTypeDescription="Create a new document." ma:contentTypeScope="" ma:versionID="6d7fd6c67d28c94884326797950912a2">
  <xsd:schema xmlns:xsd="http://www.w3.org/2001/XMLSchema" xmlns:p="http://schemas.microsoft.com/office/2006/metadata/properties" xmlns:ns2="1be78c08-15eb-4576-9980-456a1a248e47" xmlns:ns3="http://schemas.microsoft.com/sharepoint/v3/fields" targetNamespace="http://schemas.microsoft.com/office/2006/metadata/properties" ma:root="true" ma:fieldsID="6d7bbb5549d712a7a33922a82d0a6574" ns2:_="" ns3:_="">
    <xsd:import namespace="1be78c08-15eb-4576-9980-456a1a248e47"/>
    <xsd:import namespace="http://schemas.microsoft.com/sharepoint/v3/fields"/>
    <xsd:element name="properties">
      <xsd:complexType>
        <xsd:sequence>
          <xsd:element name="documentManagement">
            <xsd:complexType>
              <xsd:all>
                <xsd:element ref="ns2:Comments" minOccurs="0"/>
                <xsd:element ref="ns3:_Version" minOccurs="0"/>
              </xsd:all>
            </xsd:complexType>
          </xsd:element>
        </xsd:sequence>
      </xsd:complexType>
    </xsd:element>
  </xsd:schema>
  <xsd:schema xmlns:xsd="http://www.w3.org/2001/XMLSchema" xmlns:dms="http://schemas.microsoft.com/office/2006/documentManagement/types" targetNamespace="1be78c08-15eb-4576-9980-456a1a248e47" elementFormDefault="qualified">
    <xsd:import namespace="http://schemas.microsoft.com/office/2006/documentManagement/types"/>
    <xsd:element name="Comments" ma:index="2" nillable="true" ma:displayName="Comments" ma:internalName="Comments">
      <xsd:simpleType>
        <xsd:restriction base="dms:Text">
          <xsd:maxLength value="255"/>
        </xsd:restriction>
      </xsd:simpleType>
    </xsd:element>
  </xsd:schema>
  <xsd:schema xmlns:xsd="http://www.w3.org/2001/XMLSchema" xmlns:dms="http://schemas.microsoft.com/office/2006/documentManagement/types" targetNamespace="http://schemas.microsoft.com/sharepoint/v3/fields" elementFormDefault="qualified">
    <xsd:import namespace="http://schemas.microsoft.com/office/2006/documentManagement/types"/>
    <xsd:element name="_Version" ma:index="3" nillable="true" ma:displayName="Version" ma:internalName="_Version"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ma:readOnly="tru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_Version xmlns="http://schemas.microsoft.com/sharepoint/v3/fields" xsi:nil="true"/>
    <Comments xmlns="1be78c08-15eb-4576-9980-456a1a248e47"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23AF49-43B7-4291-AB8E-E77DFF171CDB}">
  <ds:schemaRefs>
    <ds:schemaRef ds:uri="http://schemas.microsoft.com/office/2006/metadata/longProperties"/>
  </ds:schemaRefs>
</ds:datastoreItem>
</file>

<file path=customXml/itemProps2.xml><?xml version="1.0" encoding="utf-8"?>
<ds:datastoreItem xmlns:ds="http://schemas.openxmlformats.org/officeDocument/2006/customXml" ds:itemID="{1D401F8D-B97B-4BA3-992D-A7C1104357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e78c08-15eb-4576-9980-456a1a248e47"/>
    <ds:schemaRef ds:uri="http://schemas.microsoft.com/sharepoint/v3/field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33B4219-27CC-485D-A641-41679FCF45ED}">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1be78c08-15eb-4576-9980-456a1a248e47"/>
    <ds:schemaRef ds:uri="http://schemas.microsoft.com/sharepoint/v3/fields"/>
    <ds:schemaRef ds:uri="http://schemas.openxmlformats.org/package/2006/metadata/core-properties"/>
  </ds:schemaRefs>
</ds:datastoreItem>
</file>

<file path=customXml/itemProps4.xml><?xml version="1.0" encoding="utf-8"?>
<ds:datastoreItem xmlns:ds="http://schemas.openxmlformats.org/officeDocument/2006/customXml" ds:itemID="{742EBF55-F924-423E-AE43-A1F7EC405E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FY12 Summary of Survey Totals</vt:lpstr>
      <vt:lpstr>Priority Surveys</vt:lpstr>
      <vt:lpstr>State Discretionary Surveys</vt:lpstr>
      <vt:lpstr>Non-Federally-funded Surveys</vt:lpstr>
      <vt:lpstr>'FY12 Summary of Survey Totals'!Print_Area</vt:lpstr>
      <vt:lpstr>'Priority Surveys'!Print_Area</vt:lpstr>
    </vt:vector>
  </TitlesOfParts>
  <Company>USDA APHIS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JBowers</dc:creator>
  <cp:lastModifiedBy>jbowers</cp:lastModifiedBy>
  <cp:lastPrinted>2010-01-21T22:17:46Z</cp:lastPrinted>
  <dcterms:created xsi:type="dcterms:W3CDTF">2008-04-16T18:12:27Z</dcterms:created>
  <dcterms:modified xsi:type="dcterms:W3CDTF">2011-05-09T17:37:18Z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0x0101007A59656583397C48BF8FD5B2BF5B049E</vt:lpwstr>
  </property>
</Properties>
</file>